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2"/>
  <workbookPr/>
  <mc:AlternateContent xmlns:mc="http://schemas.openxmlformats.org/markup-compatibility/2006">
    <mc:Choice Requires="x15">
      <x15ac:absPath xmlns:x15ac="http://schemas.microsoft.com/office/spreadsheetml/2010/11/ac" url="/Users/christophbareiss/Desktop/Bestcare/"/>
    </mc:Choice>
  </mc:AlternateContent>
  <xr:revisionPtr revIDLastSave="0" documentId="13_ncr:1_{E8A3E640-2A89-C44D-86EB-E0F3673E10E9}" xr6:coauthVersionLast="47" xr6:coauthVersionMax="47" xr10:uidLastSave="{00000000-0000-0000-0000-000000000000}"/>
  <bookViews>
    <workbookView xWindow="0" yWindow="760" windowWidth="34560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94" r:id="rId5"/>
    <pivotCache cacheId="102" r:id="rId6"/>
    <pivotCache cacheId="11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6" i="1" l="1"/>
  <c r="AM5" i="1"/>
  <c r="AM4" i="1"/>
  <c r="AM3" i="1"/>
  <c r="AM2" i="1"/>
</calcChain>
</file>

<file path=xl/sharedStrings.xml><?xml version="1.0" encoding="utf-8"?>
<sst xmlns="http://schemas.openxmlformats.org/spreadsheetml/2006/main" count="192" uniqueCount="80">
  <si>
    <t>Dokumentnummer</t>
  </si>
  <si>
    <t>RE-11511</t>
  </si>
  <si>
    <t>Dokumenttyp</t>
  </si>
  <si>
    <t>Rechnung</t>
  </si>
  <si>
    <t>Titel</t>
  </si>
  <si>
    <t>Zumwald*Anita*17.04.1953*w</t>
  </si>
  <si>
    <t>Projekt</t>
  </si>
  <si>
    <t>Status</t>
  </si>
  <si>
    <t>Offen</t>
  </si>
  <si>
    <t>Positionsnummer</t>
  </si>
  <si>
    <t>1</t>
  </si>
  <si>
    <t>2</t>
  </si>
  <si>
    <t>3</t>
  </si>
  <si>
    <t>4</t>
  </si>
  <si>
    <t>5</t>
  </si>
  <si>
    <t>Positionstyp</t>
  </si>
  <si>
    <t>Produkt</t>
  </si>
  <si>
    <t>Beschreibung</t>
  </si>
  <si>
    <t>Pflegestufe 5 Produktcode: PF-5</t>
  </si>
  <si>
    <t>Sicherheitslanzetten zur kapillaren Blutgewinnung Produktcode: 21.03.05.01.1</t>
  </si>
  <si>
    <t>Mepore 2.5x2.5 Produktcode: 35.01.09.03.1</t>
  </si>
  <si>
    <t>Tupfer 5x5 Produktcode: 35.01.01.01.1</t>
  </si>
  <si>
    <t>Spüllösung Produktcode: 99.11.01.02.1 Microclyss</t>
  </si>
  <si>
    <t>Produktcode</t>
  </si>
  <si>
    <t>PF-5</t>
  </si>
  <si>
    <t>21.03.05.01.1</t>
  </si>
  <si>
    <t>35.01.09.03.1</t>
  </si>
  <si>
    <t>35.01.01.01.1</t>
  </si>
  <si>
    <t>99.11.01.02.1</t>
  </si>
  <si>
    <t>Produktname</t>
  </si>
  <si>
    <t>Pflegestufe 5</t>
  </si>
  <si>
    <t>Sicherheitslanzetten zur kapillaren Blutgewinnung</t>
  </si>
  <si>
    <t>Mepore 2.5x2.5</t>
  </si>
  <si>
    <t>Tupfer 5x5</t>
  </si>
  <si>
    <t>Spüllösung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</si>
  <si>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</si>
  <si>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</si>
  <si>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</si>
  <si>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</si>
  <si>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</si>
  <si>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</si>
  <si>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</si>
  <si>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</si>
  <si>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</si>
  <si>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</si>
  <si>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</si>
  <si>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</si>
  <si>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</si>
  <si>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</si>
  <si>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</si>
  <si>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</si>
  <si>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</si>
  <si>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</si>
  <si>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</si>
  <si>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</si>
  <si>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</si>
  <si>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KPT Versicherung</t>
  </si>
  <si>
    <t>Vorname</t>
  </si>
  <si>
    <t>Zusatzkontakt Nachname</t>
  </si>
  <si>
    <t>Zusatzkontakt Vorname</t>
  </si>
  <si>
    <t>Adresse</t>
  </si>
  <si>
    <t>Postfach</t>
  </si>
  <si>
    <t>PLZ</t>
  </si>
  <si>
    <t>3001</t>
  </si>
  <si>
    <t>Ort</t>
  </si>
  <si>
    <t>Bern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</si>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</sst>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0" xfId="0" pivotButton="1" applyNumberFormat="1" applyFont="1"/>
    <xf numFmtId="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pivotButton="1" applyFont="1"/>
    <xf numFmtId="49" fontId="1" fillId="0" borderId="0" xfId="0" applyNumberFormat="1" applyFont="1"/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05.455773379632" createdVersion="3" refreshedVersion="8" recordCount="5" xr:uid="{00000000-000A-0000-FFFF-FFFF03000000}">
  <cacheSource type="worksheet">
    <worksheetSource ref="A1:AM6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SemiMixedTypes="0" containsString="0" containsNumber="1" containsInteger="1" minValue="7601003000382" maxValue="7601003000382"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48"/>
    </cacheField>
    <cacheField name="Menge" numFmtId="0">
      <sharedItems containsSemiMixedTypes="0" containsString="0" containsNumber="1" containsInteger="1" minValue="1" maxValue="31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1488"/>
    </cacheField>
    <cacheField name="Total auf Position Brutto" numFmtId="4">
      <sharedItems containsSemiMixedTypes="0" containsString="0" containsNumber="1" minValue="0.13" maxValue="148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8" maxValue="100059" count="5">
        <n v="12"/>
        <n v="14" u="1"/>
        <n v="100059" u="1"/>
        <n v="11" u="1"/>
        <n v="8" u="1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5">
        <s v="KPT Versicherung"/>
        <s v="CSS Versicherungen" u="1"/>
        <s v="Avenir Groupe M." u="1"/>
        <s v="Helsana Versicherung" u="1"/>
        <s v="Concordia Versicherung" u="1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1-31T00:00:00" maxDate="2025-02-01T00:00:00"/>
    </cacheField>
    <cacheField name="Frist" numFmtId="14">
      <sharedItems containsSemiMixedTypes="0" containsNonDate="0" containsDate="1" containsString="0" minDate="2025-03-05T00:00:00" maxDate="2025-03-06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05.455773379632" createdVersion="3" refreshedVersion="8" recordCount="5" xr:uid="{00000000-000A-0000-FFFF-FFFF02000000}">
  <cacheSource type="worksheet">
    <worksheetSource ref="A1:AM6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SemiMixedTypes="0" containsString="0" containsNumber="1" containsInteger="1" minValue="7601003000382" maxValue="7601003000382"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25">
        <s v="Pflegestufe 5"/>
        <s v="Sicherheitslanzetten zur kapillaren Blutgewinnung"/>
        <s v="Mepore 2.5x2.5"/>
        <s v="Tupfer 5x5"/>
        <s v="Spüllösung"/>
        <s v="Pflegestufe 8" u="1"/>
        <s v="Urin-/Sekret-Beinbeutel, mit Ablauf, unsteril" u="1"/>
        <s v="Blockerspritze" u="1"/>
        <s v="Spülsystem DK" u="1"/>
        <s v="Inko Schwer" u="1"/>
        <s v="Inko Total" u="1"/>
        <s v="Wund-Reinigungs-Lösung" u="1"/>
        <s v="Pflegestufe 12" u="1"/>
        <s v="Pflegestufe 7" u="1"/>
        <s v="Katheter-Set, Transureth. DK" u="1"/>
        <s v="Blasenkath. DK Silikon" u="1"/>
        <s v="Pflegestufe 9" u="1"/>
        <s v="Pflegestufe 10" u="1"/>
        <s v="Superabsorber steril, Nasenbluten" u="1"/>
        <s v="Pflegestufe 11" u="1"/>
        <s v="Inko Mittel" u="1"/>
        <s v="Wegwerfspritze mit Kanüle" u="1"/>
        <s v="Schlitzkompresse" u="1"/>
        <s v="Opsite Folie 5x10" u="1"/>
        <s v="Pflegestufe 6" u="1"/>
      </sharedItems>
    </cacheField>
    <cacheField name="Einzelpreis" numFmtId="4">
      <sharedItems containsSemiMixedTypes="0" containsString="0" containsNumber="1" minValue="0.13" maxValue="48"/>
    </cacheField>
    <cacheField name="Menge" numFmtId="0">
      <sharedItems containsSemiMixedTypes="0" containsString="0" containsNumber="1" containsInteger="1" minValue="1" maxValue="31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1488"/>
    </cacheField>
    <cacheField name="Total auf Position Brutto" numFmtId="4">
      <sharedItems containsSemiMixedTypes="0" containsString="0" containsNumber="1" minValue="0.13" maxValue="148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1-31T00:00:00" maxDate="2025-02-01T00:00:00"/>
    </cacheField>
    <cacheField name="Frist" numFmtId="14">
      <sharedItems containsSemiMixedTypes="0" containsNonDate="0" containsDate="1" containsString="0" minDate="2025-03-05T00:00:00" maxDate="2025-03-06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05.455773379632" createdVersion="3" refreshedVersion="8" recordCount="5" xr:uid="{00000000-000A-0000-FFFF-FFFF01000000}">
  <cacheSource type="worksheet">
    <worksheetSource ref="A1:AM6" sheet="Rohdaten"/>
  </cacheSource>
  <cacheFields count="41">
    <cacheField name="Dokumentnummer" numFmtId="0">
      <sharedItems count="12">
        <s v="RE-11511"/>
        <s v="RE-11512" u="1"/>
        <s v="RE-11513" u="1"/>
        <s v="RE-11514" u="1"/>
        <s v="RE-11515" u="1"/>
        <s v="RE-11517" u="1"/>
        <s v="RE-11518" u="1"/>
        <s v="RE-11519" u="1"/>
        <s v="RE-11520" u="1"/>
        <s v="RE-11522" u="1"/>
        <s v="RE-11528" u="1"/>
        <s v="RE-11527" u="1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SemiMixedTypes="0" containsString="0" containsNumber="1" containsInteger="1" minValue="7601003000382" maxValue="7601003000382"/>
    </cacheField>
    <cacheField name="Status" numFmtId="0">
      <sharedItems count="2">
        <s v="Offen"/>
        <s v="Entwurf" u="1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48"/>
    </cacheField>
    <cacheField name="Menge" numFmtId="0">
      <sharedItems containsSemiMixedTypes="0" containsString="0" containsNumber="1" containsInteger="1" minValue="1" maxValue="31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1488"/>
    </cacheField>
    <cacheField name="Total auf Position Brutto" numFmtId="4">
      <sharedItems containsSemiMixedTypes="0" containsString="0" containsNumber="1" minValue="0.13" maxValue="1488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1-31T00:00:00" maxDate="2025-02-01T00:00:00" count="1">
        <d v="2025-01-31T00:00:00"/>
      </sharedItems>
      <fieldGroup par="40" base="32">
        <rangePr autoStart="0" autoEnd="0" groupBy="months" startDate="1990-01-01T00:00:00" endDate="2100-12-31T00:00:00"/>
        <groupItems count="14">
          <s v="&lt;01.01.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00"/>
        </groupItems>
      </fieldGroup>
    </cacheField>
    <cacheField name="Frist" numFmtId="14">
      <sharedItems containsSemiMixedTypes="0" containsNonDate="0" containsDate="1" containsString="0" minDate="2025-03-05T00:00:00" maxDate="2025-03-06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1-31T00:00:00" endDate="2025-02-01T00:00:00"/>
        <groupItems count="6">
          <s v="&lt;31.01.25"/>
          <s v="Qrtl1"/>
          <s v="Qrtl2"/>
          <s v="Qrtl3"/>
          <s v="Qrtl4"/>
          <s v="&gt;01.02.25"/>
        </groupItems>
      </fieldGroup>
    </cacheField>
    <cacheField name="Years" numFmtId="0" databaseField="0">
      <fieldGroup base="32">
        <rangePr groupBy="years" startDate="2025-01-31T00:00:00" endDate="2025-02-01T00:00:00"/>
        <groupItems count="3">
          <s v="&lt;31.01.25"/>
          <s v="2025"/>
          <s v="&gt;01.02.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RE-11511"/>
    <x v="0"/>
    <s v="Zumwald*Anita*17.04.1953*w"/>
    <n v="7601003000382"/>
    <s v="Offen"/>
    <s v="1"/>
    <s v="Produkt"/>
    <s v="Pflegestufe 5 Produktcode: PF-5"/>
    <s v="PF-5"/>
    <s v="Pflegestufe 5"/>
    <n v="48"/>
    <n v="31"/>
    <s v=""/>
    <m/>
    <n v="1488"/>
    <n v="1488"/>
    <s v="Netto"/>
    <n v="0"/>
    <x v="0"/>
    <s v="CHF"/>
    <m/>
    <x v="0"/>
    <s v="Firma"/>
    <s v="Versicherer"/>
    <s v=""/>
    <x v="0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2"/>
    <s v="Produkt"/>
    <s v="Sicherheitslanzetten zur kapillaren Blutgewinnung Produktcode: 21.03.05.01.1"/>
    <s v="21.03.05.01.1"/>
    <s v="Sicherheitslanzetten zur kapillaren Blutgewinnung"/>
    <n v="0.23"/>
    <n v="1"/>
    <s v=""/>
    <m/>
    <n v="0.23"/>
    <n v="0.23"/>
    <s v="Netto"/>
    <n v="0"/>
    <x v="0"/>
    <s v="CHF"/>
    <m/>
    <x v="0"/>
    <s v="Firma"/>
    <s v="Versicherer"/>
    <s v=""/>
    <x v="0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3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x v="0"/>
    <s v="Firma"/>
    <s v="Versicherer"/>
    <s v=""/>
    <x v="0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4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x v="0"/>
    <s v="Firma"/>
    <s v="Versicherer"/>
    <s v=""/>
    <x v="0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5"/>
    <s v="Produkt"/>
    <s v="Spüllösung Produktcode: 99.11.01.02.1 Microclyss"/>
    <s v="99.11.01.02.1"/>
    <s v="Spüllösung"/>
    <n v="2.4300000000000002"/>
    <n v="1"/>
    <s v=""/>
    <m/>
    <n v="2.4300000000000002"/>
    <n v="2.4300000000000002"/>
    <s v="Netto"/>
    <n v="0"/>
    <x v="0"/>
    <s v="CHF"/>
    <m/>
    <x v="0"/>
    <s v="Firma"/>
    <s v="Versicherer"/>
    <s v=""/>
    <x v="0"/>
    <s v=""/>
    <m/>
    <m/>
    <s v="Postfach"/>
    <s v="3001"/>
    <s v="Bern"/>
    <d v="2025-01-31T00:00:00"/>
    <d v="2025-03-05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RE-11511"/>
    <x v="0"/>
    <s v="Zumwald*Anita*17.04.1953*w"/>
    <n v="7601003000382"/>
    <s v="Offen"/>
    <s v="1"/>
    <x v="0"/>
    <s v="Pflegestufe 5 Produktcode: PF-5"/>
    <s v="PF-5"/>
    <x v="0"/>
    <n v="48"/>
    <n v="31"/>
    <s v=""/>
    <m/>
    <n v="1488"/>
    <n v="1488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2"/>
    <x v="0"/>
    <s v="Sicherheitslanzetten zur kapillaren Blutgewinnung Produktcode: 21.03.05.01.1"/>
    <s v="21.03.05.01.1"/>
    <x v="1"/>
    <n v="0.23"/>
    <n v="1"/>
    <s v=""/>
    <m/>
    <n v="0.23"/>
    <n v="0.23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3"/>
    <x v="0"/>
    <s v="Mepore 2.5x2.5 Produktcode: 35.01.09.03.1"/>
    <s v="35.01.09.03.1"/>
    <x v="2"/>
    <n v="0.6"/>
    <n v="1"/>
    <s v=""/>
    <m/>
    <n v="0.6"/>
    <n v="0.6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4"/>
    <x v="0"/>
    <s v="Tupfer 5x5 Produktcode: 35.01.01.01.1"/>
    <s v="35.01.01.01.1"/>
    <x v="3"/>
    <n v="0.13"/>
    <n v="1"/>
    <s v=""/>
    <m/>
    <n v="0.13"/>
    <n v="0.13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1-31T00:00:00"/>
    <d v="2025-03-05T00:00:00"/>
    <s v="Kuhny"/>
    <s v="Roland"/>
    <m/>
    <m/>
    <x v="0"/>
  </r>
  <r>
    <s v="RE-11511"/>
    <x v="0"/>
    <s v="Zumwald*Anita*17.04.1953*w"/>
    <n v="7601003000382"/>
    <s v="Offen"/>
    <s v="5"/>
    <x v="0"/>
    <s v="Spüllösung Produktcode: 99.11.01.02.1 Microclyss"/>
    <s v="99.11.01.02.1"/>
    <x v="4"/>
    <n v="2.4300000000000002"/>
    <n v="1"/>
    <s v=""/>
    <m/>
    <n v="2.4300000000000002"/>
    <n v="2.4300000000000002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1-31T00:00:00"/>
    <d v="2025-03-05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s v="Zumwald*Anita*17.04.1953*w"/>
    <n v="7601003000382"/>
    <x v="0"/>
    <s v="1"/>
    <s v="Produkt"/>
    <s v="Pflegestufe 5 Produktcode: PF-5"/>
    <s v="PF-5"/>
    <s v="Pflegestufe 5"/>
    <n v="48"/>
    <n v="31"/>
    <s v=""/>
    <m/>
    <n v="1488"/>
    <n v="1488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3-05T00:00:00"/>
    <s v="Kuhny"/>
    <s v="Roland"/>
    <m/>
    <m/>
    <n v="2025"/>
  </r>
  <r>
    <x v="0"/>
    <x v="0"/>
    <s v="Zumwald*Anita*17.04.1953*w"/>
    <n v="7601003000382"/>
    <x v="0"/>
    <s v="2"/>
    <s v="Produkt"/>
    <s v="Sicherheitslanzetten zur kapillaren Blutgewinnung Produktcode: 21.03.05.01.1"/>
    <s v="21.03.05.01.1"/>
    <s v="Sicherheitslanzetten zur kapillaren Blutgewinnung"/>
    <n v="0.23"/>
    <n v="1"/>
    <s v=""/>
    <m/>
    <n v="0.23"/>
    <n v="0.23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3-05T00:00:00"/>
    <s v="Kuhny"/>
    <s v="Roland"/>
    <m/>
    <m/>
    <n v="2025"/>
  </r>
  <r>
    <x v="0"/>
    <x v="0"/>
    <s v="Zumwald*Anita*17.04.1953*w"/>
    <n v="7601003000382"/>
    <x v="0"/>
    <s v="3"/>
    <s v="Produkt"/>
    <s v="Mepore 2.5x2.5 Produktcode: 35.01.09.03.1"/>
    <s v="35.01.09.03.1"/>
    <s v="Mepore 2.5x2.5"/>
    <n v="0.6"/>
    <n v="1"/>
    <s v=""/>
    <m/>
    <n v="0.6"/>
    <n v="0.6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3-05T00:00:00"/>
    <s v="Kuhny"/>
    <s v="Roland"/>
    <m/>
    <m/>
    <n v="2025"/>
  </r>
  <r>
    <x v="0"/>
    <x v="0"/>
    <s v="Zumwald*Anita*17.04.1953*w"/>
    <n v="7601003000382"/>
    <x v="0"/>
    <s v="4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3-05T00:00:00"/>
    <s v="Kuhny"/>
    <s v="Roland"/>
    <m/>
    <m/>
    <n v="2025"/>
  </r>
  <r>
    <x v="0"/>
    <x v="0"/>
    <s v="Zumwald*Anita*17.04.1953*w"/>
    <n v="7601003000382"/>
    <x v="0"/>
    <s v="5"/>
    <s v="Produkt"/>
    <s v="Spüllösung Produktcode: 99.11.01.02.1 Microclyss"/>
    <s v="99.11.01.02.1"/>
    <s v="Spüllösung"/>
    <n v="2.4300000000000002"/>
    <n v="1"/>
    <s v=""/>
    <m/>
    <n v="2.4300000000000002"/>
    <n v="2.4300000000000002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3-05T00:00:00"/>
    <s v="Kuhny"/>
    <s v="Roland"/>
    <m/>
    <m/>
    <n v="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110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3">
        <item sd="0" x="0"/>
        <item sd="0" m="1" x="1"/>
        <item sd="0" m="1" x="2"/>
        <item sd="0" m="1" x="3"/>
        <item sd="0" m="1" x="4"/>
        <item sd="0" m="1" x="5"/>
        <item sd="0" m="1" x="6"/>
        <item sd="0" m="1" x="7"/>
        <item sd="0" m="1" x="8"/>
        <item sd="0" m="1" x="9"/>
        <item sd="0" m="1" x="11"/>
        <item sd="0" m="1" x="10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3">
        <item x="0"/>
        <item m="1"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1"/>
        <item x="2"/>
        <item x="3"/>
        <item x="4"/>
        <item x="0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02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3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26">
        <item x="0"/>
        <item x="1"/>
        <item x="2"/>
        <item x="3"/>
        <item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4"/>
        <item m="1" x="22"/>
        <item m="1" x="23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1">
    <field x="9"/>
  </rowFields>
  <rowItems count="6">
    <i>
      <x/>
    </i>
    <i>
      <x v="4"/>
    </i>
    <i>
      <x v="2"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94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7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5">
        <item x="0"/>
        <item m="1" x="1"/>
        <item m="1" x="2"/>
        <item m="1" x="3"/>
        <item m="1" x="4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6">
        <item x="0"/>
        <item m="1" x="1"/>
        <item m="1" x="2"/>
        <item m="1" x="3"/>
        <item m="1" x="4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2">
    <field x="21"/>
    <field x="25"/>
  </rowFields>
  <rowItems count="2">
    <i>
      <x/>
      <x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640625" defaultRowHeight="16" x14ac:dyDescent="0.2"/>
  <cols>
    <col min="1" max="1" width="13.83203125" bestFit="1" customWidth="1"/>
    <col min="2" max="2" width="19.1640625" bestFit="1" customWidth="1"/>
    <col min="3" max="3" width="8.3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2</v>
      </c>
      <c r="B1" s="3" t="s">
        <v>3</v>
      </c>
    </row>
    <row r="2" spans="1:3" x14ac:dyDescent="0.2">
      <c r="A2" s="4" t="s">
        <v>45</v>
      </c>
      <c r="B2" s="3" t="s">
        <v>46</v>
      </c>
    </row>
    <row r="3" spans="1:3" x14ac:dyDescent="0.2">
      <c r="A3" s="4" t="s">
        <v>7</v>
      </c>
      <c r="B3" s="3" t="s">
        <v>8</v>
      </c>
    </row>
    <row r="5" spans="1:3" x14ac:dyDescent="0.2">
      <c r="A5" s="4" t="s">
        <v>76</v>
      </c>
      <c r="B5" s="4" t="s">
        <v>0</v>
      </c>
      <c r="C5" s="3" t="s">
        <v>75</v>
      </c>
    </row>
    <row r="6" spans="1:3" x14ac:dyDescent="0.2">
      <c r="A6" s="5" t="s">
        <v>77</v>
      </c>
      <c r="B6" s="3"/>
      <c r="C6" s="3">
        <v>1491.39</v>
      </c>
    </row>
    <row r="7" spans="1:3" x14ac:dyDescent="0.2">
      <c r="A7" s="5" t="s">
        <v>78</v>
      </c>
      <c r="B7" s="3"/>
      <c r="C7" s="3">
        <v>1491.39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3"/>
  <sheetViews>
    <sheetView workbookViewId="0"/>
  </sheetViews>
  <sheetFormatPr baseColWidth="10" defaultColWidth="9.1640625" defaultRowHeight="16" x14ac:dyDescent="0.2"/>
  <cols>
    <col min="1" max="1" width="43.1640625" bestFit="1" customWidth="1"/>
    <col min="2" max="2" width="11.6640625" bestFit="1" customWidth="1"/>
    <col min="3" max="3" width="6.8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74</v>
      </c>
      <c r="B1" s="6">
        <v>2025</v>
      </c>
    </row>
    <row r="2" spans="1:3" x14ac:dyDescent="0.2">
      <c r="A2" s="4" t="s">
        <v>2</v>
      </c>
      <c r="B2" s="3" t="s">
        <v>3</v>
      </c>
    </row>
    <row r="3" spans="1:3" x14ac:dyDescent="0.2">
      <c r="A3" s="4" t="s">
        <v>15</v>
      </c>
      <c r="B3" s="3" t="s">
        <v>16</v>
      </c>
    </row>
    <row r="4" spans="1:3" x14ac:dyDescent="0.2">
      <c r="A4" s="4" t="s">
        <v>45</v>
      </c>
      <c r="B4" s="3" t="s">
        <v>46</v>
      </c>
    </row>
    <row r="6" spans="1:3" x14ac:dyDescent="0.2">
      <c r="A6" s="3"/>
      <c r="B6" s="4" t="s">
        <v>38</v>
      </c>
      <c r="C6" s="3"/>
    </row>
    <row r="7" spans="1:3" x14ac:dyDescent="0.2">
      <c r="A7" s="4" t="s">
        <v>16</v>
      </c>
      <c r="B7" s="3" t="s">
        <v>75</v>
      </c>
      <c r="C7" s="3" t="s">
        <v>36</v>
      </c>
    </row>
    <row r="8" spans="1:3" x14ac:dyDescent="0.2">
      <c r="A8" s="3" t="s">
        <v>30</v>
      </c>
      <c r="B8" s="3">
        <v>1488</v>
      </c>
      <c r="C8" s="3">
        <v>31</v>
      </c>
    </row>
    <row r="9" spans="1:3" x14ac:dyDescent="0.2">
      <c r="A9" s="3" t="s">
        <v>34</v>
      </c>
      <c r="B9" s="3">
        <v>2.4300000000000002</v>
      </c>
      <c r="C9" s="3">
        <v>1</v>
      </c>
    </row>
    <row r="10" spans="1:3" x14ac:dyDescent="0.2">
      <c r="A10" s="3" t="s">
        <v>32</v>
      </c>
      <c r="B10" s="3">
        <v>0.6</v>
      </c>
      <c r="C10" s="3">
        <v>1</v>
      </c>
    </row>
    <row r="11" spans="1:3" x14ac:dyDescent="0.2">
      <c r="A11" s="3" t="s">
        <v>31</v>
      </c>
      <c r="B11" s="3">
        <v>0.23</v>
      </c>
      <c r="C11" s="3">
        <v>1</v>
      </c>
    </row>
    <row r="12" spans="1:3" x14ac:dyDescent="0.2">
      <c r="A12" s="3" t="s">
        <v>33</v>
      </c>
      <c r="B12" s="3">
        <v>0.13</v>
      </c>
      <c r="C12" s="3">
        <v>1</v>
      </c>
    </row>
    <row r="13" spans="1:3" x14ac:dyDescent="0.2">
      <c r="A13" s="3" t="s">
        <v>78</v>
      </c>
      <c r="B13" s="3">
        <v>1491.39</v>
      </c>
      <c r="C13" s="3">
        <v>35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7"/>
  <sheetViews>
    <sheetView workbookViewId="0"/>
  </sheetViews>
  <sheetFormatPr baseColWidth="10" defaultColWidth="9.1640625" defaultRowHeight="16" x14ac:dyDescent="0.2"/>
  <cols>
    <col min="1" max="1" width="16.83203125" bestFit="1" customWidth="1"/>
    <col min="2" max="2" width="15.33203125" bestFit="1" customWidth="1"/>
    <col min="3" max="3" width="8.33203125" bestFit="1" customWidth="1"/>
    <col min="4" max="4" width="9.1640625" style="2" customWidth="1"/>
    <col min="5" max="16384" width="9.1640625" style="2"/>
  </cols>
  <sheetData>
    <row r="1" spans="1:3" x14ac:dyDescent="0.2">
      <c r="A1" s="7" t="s">
        <v>74</v>
      </c>
      <c r="B1" s="6">
        <v>2025</v>
      </c>
    </row>
    <row r="2" spans="1:3" x14ac:dyDescent="0.2">
      <c r="A2" s="7" t="s">
        <v>2</v>
      </c>
      <c r="B2" s="2" t="s">
        <v>3</v>
      </c>
    </row>
    <row r="3" spans="1:3" x14ac:dyDescent="0.2">
      <c r="A3" s="7" t="s">
        <v>45</v>
      </c>
      <c r="B3" s="2" t="s">
        <v>46</v>
      </c>
    </row>
    <row r="5" spans="1:3" x14ac:dyDescent="0.2">
      <c r="A5" s="7" t="s">
        <v>49</v>
      </c>
      <c r="B5" s="7" t="s">
        <v>79</v>
      </c>
      <c r="C5" s="2" t="s">
        <v>75</v>
      </c>
    </row>
    <row r="6" spans="1:3" x14ac:dyDescent="0.2">
      <c r="A6" s="8">
        <v>12</v>
      </c>
      <c r="B6" s="2" t="s">
        <v>56</v>
      </c>
      <c r="C6" s="3">
        <v>1491.39</v>
      </c>
    </row>
    <row r="7" spans="1:3" x14ac:dyDescent="0.2">
      <c r="A7" s="8" t="s">
        <v>78</v>
      </c>
      <c r="B7" s="2"/>
      <c r="C7" s="3">
        <v>1491.39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baseColWidth="10" defaultColWidth="9.1640625" defaultRowHeight="16" x14ac:dyDescent="0.2"/>
  <cols>
    <col min="1" max="1" width="23.1640625" style="2" customWidth="1"/>
    <col min="2" max="2" width="17.6640625" style="2" customWidth="1"/>
    <col min="3" max="3" width="43.6640625" style="2" customWidth="1"/>
    <col min="4" max="4" width="18.6640625" style="2" customWidth="1"/>
    <col min="5" max="5" width="10.83203125" style="2" customWidth="1"/>
    <col min="6" max="6" width="22.1640625" style="2" customWidth="1"/>
    <col min="7" max="7" width="16.6640625" style="2" customWidth="1"/>
    <col min="8" max="8" width="83.1640625" style="2" customWidth="1"/>
    <col min="9" max="9" width="17.1640625" style="2" customWidth="1"/>
    <col min="10" max="10" width="52.6640625" style="2" customWidth="1"/>
    <col min="11" max="11" width="15.6640625" style="3" customWidth="1"/>
    <col min="12" max="12" width="11.33203125" style="2" customWidth="1"/>
    <col min="13" max="13" width="11.6640625" style="2" customWidth="1"/>
    <col min="14" max="14" width="27.6640625" style="2" customWidth="1"/>
    <col min="15" max="15" width="28.1640625" style="3" customWidth="1"/>
    <col min="16" max="16" width="28.6640625" style="3" customWidth="1"/>
    <col min="17" max="17" width="32.1640625" style="2" customWidth="1"/>
    <col min="18" max="18" width="40.83203125" style="2" customWidth="1"/>
    <col min="19" max="19" width="13.6640625" style="2" customWidth="1"/>
    <col min="20" max="20" width="20.33203125" style="2" customWidth="1"/>
    <col min="21" max="21" width="38.1640625" style="2" customWidth="1"/>
    <col min="22" max="22" width="20.33203125" style="2" customWidth="1"/>
    <col min="23" max="23" width="15" style="2" customWidth="1"/>
    <col min="24" max="24" width="14.1640625" style="2" customWidth="1"/>
    <col min="25" max="25" width="13" style="2" customWidth="1"/>
    <col min="26" max="26" width="27.1640625" style="2" customWidth="1"/>
    <col min="27" max="27" width="13.6640625" style="2" customWidth="1"/>
    <col min="28" max="28" width="30.1640625" style="2" customWidth="1"/>
    <col min="29" max="29" width="28.33203125" style="2" customWidth="1"/>
    <col min="30" max="30" width="31.6640625" style="2" customWidth="1"/>
    <col min="31" max="32" width="12.6640625" style="2" customWidth="1"/>
    <col min="33" max="34" width="12" style="1" customWidth="1"/>
    <col min="35" max="35" width="32.6640625" style="2" customWidth="1"/>
    <col min="36" max="36" width="30.83203125" style="2" customWidth="1"/>
    <col min="37" max="37" width="5.6640625" style="2" customWidth="1"/>
    <col min="38" max="38" width="24.1640625" style="2" customWidth="1"/>
    <col min="39" max="39" width="6.1640625" style="2" customWidth="1"/>
    <col min="40" max="40" width="9.1640625" style="2" customWidth="1"/>
    <col min="41" max="16384" width="9.1640625" style="2"/>
  </cols>
  <sheetData>
    <row r="1" spans="1:39" x14ac:dyDescent="0.2">
      <c r="A1" s="2" t="s">
        <v>0</v>
      </c>
      <c r="B1" s="2" t="s">
        <v>2</v>
      </c>
      <c r="C1" s="2" t="s">
        <v>4</v>
      </c>
      <c r="D1" s="2" t="s">
        <v>6</v>
      </c>
      <c r="E1" s="2" t="s">
        <v>7</v>
      </c>
      <c r="F1" s="2" t="s">
        <v>9</v>
      </c>
      <c r="G1" s="2" t="s">
        <v>15</v>
      </c>
      <c r="H1" s="2" t="s">
        <v>17</v>
      </c>
      <c r="I1" s="2" t="s">
        <v>23</v>
      </c>
      <c r="J1" s="2" t="s">
        <v>29</v>
      </c>
      <c r="K1" s="3" t="s">
        <v>35</v>
      </c>
      <c r="L1" s="2" t="s">
        <v>36</v>
      </c>
      <c r="M1" s="2" t="s">
        <v>37</v>
      </c>
      <c r="N1" s="2" t="s">
        <v>39</v>
      </c>
      <c r="O1" s="3" t="s">
        <v>40</v>
      </c>
      <c r="P1" s="3" t="s">
        <v>41</v>
      </c>
      <c r="Q1" s="2" t="s">
        <v>42</v>
      </c>
      <c r="R1" s="2" t="s">
        <v>44</v>
      </c>
      <c r="S1" s="2" t="s">
        <v>45</v>
      </c>
      <c r="T1" s="2" t="s">
        <v>47</v>
      </c>
      <c r="U1" s="2" t="s">
        <v>48</v>
      </c>
      <c r="V1" s="2" t="s">
        <v>49</v>
      </c>
      <c r="W1" s="2" t="s">
        <v>50</v>
      </c>
      <c r="X1" s="2" t="s">
        <v>52</v>
      </c>
      <c r="Y1" s="2" t="s">
        <v>54</v>
      </c>
      <c r="Z1" s="2" t="s">
        <v>55</v>
      </c>
      <c r="AA1" s="2" t="s">
        <v>57</v>
      </c>
      <c r="AB1" s="2" t="s">
        <v>58</v>
      </c>
      <c r="AC1" s="2" t="s">
        <v>59</v>
      </c>
      <c r="AD1" s="2" t="s">
        <v>60</v>
      </c>
      <c r="AE1" s="2" t="s">
        <v>62</v>
      </c>
      <c r="AF1" s="2" t="s">
        <v>64</v>
      </c>
      <c r="AG1" s="1" t="s">
        <v>66</v>
      </c>
      <c r="AH1" s="1" t="s">
        <v>67</v>
      </c>
      <c r="AI1" s="2" t="s">
        <v>68</v>
      </c>
      <c r="AJ1" s="2" t="s">
        <v>70</v>
      </c>
      <c r="AK1" s="2" t="s">
        <v>72</v>
      </c>
      <c r="AL1" s="2" t="s">
        <v>73</v>
      </c>
      <c r="AM1" s="2" t="s">
        <v>74</v>
      </c>
    </row>
    <row r="2" spans="1:39" x14ac:dyDescent="0.2">
      <c r="A2" s="2" t="s">
        <v>1</v>
      </c>
      <c r="B2" s="2" t="s">
        <v>3</v>
      </c>
      <c r="C2" s="2" t="s">
        <v>5</v>
      </c>
      <c r="D2" s="2">
        <v>7601003000382</v>
      </c>
      <c r="E2" s="2" t="s">
        <v>8</v>
      </c>
      <c r="F2" s="2" t="s">
        <v>10</v>
      </c>
      <c r="G2" s="2" t="s">
        <v>16</v>
      </c>
      <c r="H2" s="2" t="s">
        <v>18</v>
      </c>
      <c r="I2" s="2" t="s">
        <v>24</v>
      </c>
      <c r="J2" s="2" t="s">
        <v>30</v>
      </c>
      <c r="K2" s="3">
        <v>48</v>
      </c>
      <c r="L2" s="2">
        <v>31</v>
      </c>
      <c r="M2" s="2" t="s">
        <v>38</v>
      </c>
      <c r="O2" s="3">
        <v>1488</v>
      </c>
      <c r="P2" s="3">
        <v>1488</v>
      </c>
      <c r="Q2" s="2" t="s">
        <v>43</v>
      </c>
      <c r="R2" s="2">
        <v>0</v>
      </c>
      <c r="S2" s="2" t="s">
        <v>46</v>
      </c>
      <c r="T2" s="2" t="s">
        <v>46</v>
      </c>
      <c r="V2" s="2">
        <v>12</v>
      </c>
      <c r="W2" s="2" t="s">
        <v>51</v>
      </c>
      <c r="X2" s="2" t="s">
        <v>53</v>
      </c>
      <c r="Y2" s="2" t="s">
        <v>38</v>
      </c>
      <c r="Z2" s="2" t="s">
        <v>56</v>
      </c>
      <c r="AA2" s="2" t="s">
        <v>38</v>
      </c>
      <c r="AD2" s="2" t="s">
        <v>61</v>
      </c>
      <c r="AE2" s="2" t="s">
        <v>63</v>
      </c>
      <c r="AF2" s="2" t="s">
        <v>65</v>
      </c>
      <c r="AG2" s="1">
        <v>45688</v>
      </c>
      <c r="AH2" s="1">
        <v>45721</v>
      </c>
      <c r="AI2" s="2" t="s">
        <v>69</v>
      </c>
      <c r="AJ2" s="2" t="s">
        <v>71</v>
      </c>
      <c r="AM2" s="2">
        <f t="shared" ref="AM2:AM6" si="0">YEAR(AG2)</f>
        <v>2025</v>
      </c>
    </row>
    <row r="3" spans="1:39" x14ac:dyDescent="0.2">
      <c r="A3" s="2" t="s">
        <v>1</v>
      </c>
      <c r="B3" s="2" t="s">
        <v>3</v>
      </c>
      <c r="C3" s="2" t="s">
        <v>5</v>
      </c>
      <c r="D3" s="2">
        <v>7601003000382</v>
      </c>
      <c r="E3" s="2" t="s">
        <v>8</v>
      </c>
      <c r="F3" s="2" t="s">
        <v>11</v>
      </c>
      <c r="G3" s="2" t="s">
        <v>16</v>
      </c>
      <c r="H3" s="2" t="s">
        <v>19</v>
      </c>
      <c r="I3" s="2" t="s">
        <v>25</v>
      </c>
      <c r="J3" s="2" t="s">
        <v>31</v>
      </c>
      <c r="K3" s="3">
        <v>0.23</v>
      </c>
      <c r="L3" s="2">
        <v>1</v>
      </c>
      <c r="M3" s="2" t="s">
        <v>38</v>
      </c>
      <c r="O3" s="3">
        <v>0.23</v>
      </c>
      <c r="P3" s="3">
        <v>0.23</v>
      </c>
      <c r="Q3" s="2" t="s">
        <v>43</v>
      </c>
      <c r="R3" s="2">
        <v>0</v>
      </c>
      <c r="S3" s="2" t="s">
        <v>46</v>
      </c>
      <c r="T3" s="2" t="s">
        <v>46</v>
      </c>
      <c r="V3" s="2">
        <v>12</v>
      </c>
      <c r="W3" s="2" t="s">
        <v>51</v>
      </c>
      <c r="X3" s="2" t="s">
        <v>53</v>
      </c>
      <c r="Y3" s="2" t="s">
        <v>38</v>
      </c>
      <c r="Z3" s="2" t="s">
        <v>56</v>
      </c>
      <c r="AA3" s="2" t="s">
        <v>38</v>
      </c>
      <c r="AD3" s="2" t="s">
        <v>61</v>
      </c>
      <c r="AE3" s="2" t="s">
        <v>63</v>
      </c>
      <c r="AF3" s="2" t="s">
        <v>65</v>
      </c>
      <c r="AG3" s="1">
        <v>45688</v>
      </c>
      <c r="AH3" s="1">
        <v>45721</v>
      </c>
      <c r="AI3" s="2" t="s">
        <v>69</v>
      </c>
      <c r="AJ3" s="2" t="s">
        <v>71</v>
      </c>
      <c r="AM3" s="2">
        <f t="shared" si="0"/>
        <v>2025</v>
      </c>
    </row>
    <row r="4" spans="1:39" x14ac:dyDescent="0.2">
      <c r="A4" s="2" t="s">
        <v>1</v>
      </c>
      <c r="B4" s="2" t="s">
        <v>3</v>
      </c>
      <c r="C4" s="2" t="s">
        <v>5</v>
      </c>
      <c r="D4" s="2">
        <v>7601003000382</v>
      </c>
      <c r="E4" s="2" t="s">
        <v>8</v>
      </c>
      <c r="F4" s="2" t="s">
        <v>12</v>
      </c>
      <c r="G4" s="2" t="s">
        <v>16</v>
      </c>
      <c r="H4" s="2" t="s">
        <v>20</v>
      </c>
      <c r="I4" s="2" t="s">
        <v>26</v>
      </c>
      <c r="J4" s="2" t="s">
        <v>32</v>
      </c>
      <c r="K4" s="3">
        <v>0.6</v>
      </c>
      <c r="L4" s="2">
        <v>1</v>
      </c>
      <c r="M4" s="2" t="s">
        <v>38</v>
      </c>
      <c r="O4" s="3">
        <v>0.6</v>
      </c>
      <c r="P4" s="3">
        <v>0.6</v>
      </c>
      <c r="Q4" s="2" t="s">
        <v>43</v>
      </c>
      <c r="R4" s="2">
        <v>0</v>
      </c>
      <c r="S4" s="2" t="s">
        <v>46</v>
      </c>
      <c r="T4" s="2" t="s">
        <v>46</v>
      </c>
      <c r="V4" s="2">
        <v>12</v>
      </c>
      <c r="W4" s="2" t="s">
        <v>51</v>
      </c>
      <c r="X4" s="2" t="s">
        <v>53</v>
      </c>
      <c r="Y4" s="2" t="s">
        <v>38</v>
      </c>
      <c r="Z4" s="2" t="s">
        <v>56</v>
      </c>
      <c r="AA4" s="2" t="s">
        <v>38</v>
      </c>
      <c r="AD4" s="2" t="s">
        <v>61</v>
      </c>
      <c r="AE4" s="2" t="s">
        <v>63</v>
      </c>
      <c r="AF4" s="2" t="s">
        <v>65</v>
      </c>
      <c r="AG4" s="1">
        <v>45688</v>
      </c>
      <c r="AH4" s="1">
        <v>45721</v>
      </c>
      <c r="AI4" s="2" t="s">
        <v>69</v>
      </c>
      <c r="AJ4" s="2" t="s">
        <v>71</v>
      </c>
      <c r="AM4" s="2">
        <f t="shared" si="0"/>
        <v>2025</v>
      </c>
    </row>
    <row r="5" spans="1:39" x14ac:dyDescent="0.2">
      <c r="A5" s="2" t="s">
        <v>1</v>
      </c>
      <c r="B5" s="2" t="s">
        <v>3</v>
      </c>
      <c r="C5" s="2" t="s">
        <v>5</v>
      </c>
      <c r="D5" s="2">
        <v>7601003000382</v>
      </c>
      <c r="E5" s="2" t="s">
        <v>8</v>
      </c>
      <c r="F5" s="2" t="s">
        <v>13</v>
      </c>
      <c r="G5" s="2" t="s">
        <v>16</v>
      </c>
      <c r="H5" s="2" t="s">
        <v>21</v>
      </c>
      <c r="I5" s="2" t="s">
        <v>27</v>
      </c>
      <c r="J5" s="2" t="s">
        <v>33</v>
      </c>
      <c r="K5" s="3">
        <v>0.13</v>
      </c>
      <c r="L5" s="2">
        <v>1</v>
      </c>
      <c r="M5" s="2" t="s">
        <v>38</v>
      </c>
      <c r="O5" s="3">
        <v>0.13</v>
      </c>
      <c r="P5" s="3">
        <v>0.13</v>
      </c>
      <c r="Q5" s="2" t="s">
        <v>43</v>
      </c>
      <c r="R5" s="2">
        <v>0</v>
      </c>
      <c r="S5" s="2" t="s">
        <v>46</v>
      </c>
      <c r="T5" s="2" t="s">
        <v>46</v>
      </c>
      <c r="V5" s="2">
        <v>12</v>
      </c>
      <c r="W5" s="2" t="s">
        <v>51</v>
      </c>
      <c r="X5" s="2" t="s">
        <v>53</v>
      </c>
      <c r="Y5" s="2" t="s">
        <v>38</v>
      </c>
      <c r="Z5" s="2" t="s">
        <v>56</v>
      </c>
      <c r="AA5" s="2" t="s">
        <v>38</v>
      </c>
      <c r="AD5" s="2" t="s">
        <v>61</v>
      </c>
      <c r="AE5" s="2" t="s">
        <v>63</v>
      </c>
      <c r="AF5" s="2" t="s">
        <v>65</v>
      </c>
      <c r="AG5" s="1">
        <v>45688</v>
      </c>
      <c r="AH5" s="1">
        <v>45721</v>
      </c>
      <c r="AI5" s="2" t="s">
        <v>69</v>
      </c>
      <c r="AJ5" s="2" t="s">
        <v>71</v>
      </c>
      <c r="AM5" s="2">
        <f t="shared" si="0"/>
        <v>2025</v>
      </c>
    </row>
    <row r="6" spans="1:39" x14ac:dyDescent="0.2">
      <c r="A6" s="2" t="s">
        <v>1</v>
      </c>
      <c r="B6" s="2" t="s">
        <v>3</v>
      </c>
      <c r="C6" s="2" t="s">
        <v>5</v>
      </c>
      <c r="D6" s="2">
        <v>7601003000382</v>
      </c>
      <c r="E6" s="2" t="s">
        <v>8</v>
      </c>
      <c r="F6" s="2" t="s">
        <v>14</v>
      </c>
      <c r="G6" s="2" t="s">
        <v>16</v>
      </c>
      <c r="H6" s="2" t="s">
        <v>22</v>
      </c>
      <c r="I6" s="2" t="s">
        <v>28</v>
      </c>
      <c r="J6" s="2" t="s">
        <v>34</v>
      </c>
      <c r="K6" s="3">
        <v>2.4300000000000002</v>
      </c>
      <c r="L6" s="2">
        <v>1</v>
      </c>
      <c r="M6" s="2" t="s">
        <v>38</v>
      </c>
      <c r="O6" s="3">
        <v>2.4300000000000002</v>
      </c>
      <c r="P6" s="3">
        <v>2.4300000000000002</v>
      </c>
      <c r="Q6" s="2" t="s">
        <v>43</v>
      </c>
      <c r="R6" s="2">
        <v>0</v>
      </c>
      <c r="S6" s="2" t="s">
        <v>46</v>
      </c>
      <c r="T6" s="2" t="s">
        <v>46</v>
      </c>
      <c r="V6" s="2">
        <v>12</v>
      </c>
      <c r="W6" s="2" t="s">
        <v>51</v>
      </c>
      <c r="X6" s="2" t="s">
        <v>53</v>
      </c>
      <c r="Y6" s="2" t="s">
        <v>38</v>
      </c>
      <c r="Z6" s="2" t="s">
        <v>56</v>
      </c>
      <c r="AA6" s="2" t="s">
        <v>38</v>
      </c>
      <c r="AD6" s="2" t="s">
        <v>61</v>
      </c>
      <c r="AE6" s="2" t="s">
        <v>63</v>
      </c>
      <c r="AF6" s="2" t="s">
        <v>65</v>
      </c>
      <c r="AG6" s="1">
        <v>45688</v>
      </c>
      <c r="AH6" s="1">
        <v>45721</v>
      </c>
      <c r="AI6" s="2" t="s">
        <v>69</v>
      </c>
      <c r="AJ6" s="2" t="s">
        <v>71</v>
      </c>
      <c r="AM6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Christoph Bareiss</cp:lastModifiedBy>
  <dcterms:modified xsi:type="dcterms:W3CDTF">2025-02-17T09:56:21Z</dcterms:modified>
  <cp:category/>
</cp:coreProperties>
</file>