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8_{E10A91AE-6D77-41B7-9ADE-067F7614489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9" r:id="rId5"/>
    <pivotCache cacheId="16" r:id="rId6"/>
    <pivotCache cacheId="23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<sst xmlns="http://schemas.openxmlformats.org/spreadsheetml/2006/main" count="595" uniqueCount="145">
  <si>
    <t>Dokumentnummer</t>
  </si>
  <si>
    <t>RE-10563</t>
  </si>
  <si>
    <t>RE-10566</t>
  </si>
  <si>
    <t>RE-10568</t>
  </si>
  <si>
    <t>RE-10576</t>
  </si>
  <si>
    <t>RE-10578</t>
  </si>
  <si>
    <t>RE-10579</t>
  </si>
  <si>
    <t>RE-10581</t>
  </si>
  <si>
    <t>Dokumenttyp</t>
  </si>
  <si>
    <t>Rechnung</t>
  </si>
  <si>
    <t>Titel</t>
  </si>
  <si>
    <t/>
  </si>
  <si>
    <t>Sylvia*Graf*20.5.1955*w</t>
  </si>
  <si>
    <t>Bätscher*Elfriede*28.1.1937*w</t>
  </si>
  <si>
    <t>Strasser*Simone*24.8.1936*w</t>
  </si>
  <si>
    <t>Hilbrecht*Hermann*6.2.1962*m</t>
  </si>
  <si>
    <t>Renezeder*Rudolf*12.12.1928*m</t>
  </si>
  <si>
    <t>Keller*Ingrid*3.5.1946*w</t>
  </si>
  <si>
    <t>Colamartino*Diana*15.07.1969*w</t>
  </si>
  <si>
    <t>Projekt</t>
  </si>
  <si>
    <t>7601003000498</t>
  </si>
  <si>
    <t>7601003000382</t>
  </si>
  <si>
    <t>7601003000924</t>
  </si>
  <si>
    <t>7601003000436</t>
  </si>
  <si>
    <t>7601003002775</t>
  </si>
  <si>
    <t>7601003004137</t>
  </si>
  <si>
    <t>Status</t>
  </si>
  <si>
    <t>Offen</t>
  </si>
  <si>
    <t>Positionsnummer</t>
  </si>
  <si>
    <t>1</t>
  </si>
  <si>
    <t>2</t>
  </si>
  <si>
    <t>3</t>
  </si>
  <si>
    <t>4</t>
  </si>
  <si>
    <t>5</t>
  </si>
  <si>
    <t>6</t>
  </si>
  <si>
    <t>Positionstyp</t>
  </si>
  <si>
    <t>Produkt</t>
  </si>
  <si>
    <t>Beschreibung</t>
  </si>
  <si>
    <t>Pflegestufe 11</t>
  </si>
  <si>
    <t>Inko Total Produktcode: 15.01.03.00.1</t>
  </si>
  <si>
    <t>Pflegestufe 6 Produktcode: PF-6</t>
  </si>
  <si>
    <t>Inko Mittel Produktcode: 15.01.01.00.1</t>
  </si>
  <si>
    <t>Pflegestufe 10</t>
  </si>
  <si>
    <t>Inko Schwer Produktcode: 15.01.02.00.1</t>
  </si>
  <si>
    <t>Pflegestufe 12 Produktcode: PF-12</t>
  </si>
  <si>
    <t>Urin-/Sekret-Beinbeutel, mit Ablauf, unsteril Produktcode: 15.14.03.00.1</t>
  </si>
  <si>
    <t>Tupfer 5x5 Produktcode: 35.01.01.01.1</t>
  </si>
  <si>
    <t>Fixierplaster 5x5 Produktcode: 35.01.09.04.1</t>
  </si>
  <si>
    <t>Pflegestufe 7 Produktcode: PF-7</t>
  </si>
  <si>
    <t>Pflegestufe 10 Produktcode: PF-10</t>
  </si>
  <si>
    <t>Pflegestufe 8</t>
  </si>
  <si>
    <t>Pflegestufe 5 Produktcode: PF-5</t>
  </si>
  <si>
    <t>Fixierplaster 2.5x2.5 Produktcode: 35.01.09.03.1</t>
  </si>
  <si>
    <t>Produktcode</t>
  </si>
  <si>
    <t>PF-11</t>
  </si>
  <si>
    <t>15.01.03.00.1</t>
  </si>
  <si>
    <t>PF-6</t>
  </si>
  <si>
    <t>15.01.01.00.1</t>
  </si>
  <si>
    <t>PF-10</t>
  </si>
  <si>
    <t>15.01.02.00.1</t>
  </si>
  <si>
    <t>PF-12</t>
  </si>
  <si>
    <t>15.14.03.00.1</t>
  </si>
  <si>
    <t>35.01.01.01.1</t>
  </si>
  <si>
    <t>35.01.09.04.1</t>
  </si>
  <si>
    <t>PF-7</t>
  </si>
  <si>
    <t>PF-8</t>
  </si>
  <si>
    <t>PF-5</t>
  </si>
  <si>
    <t>35.01.09.03.1</t>
  </si>
  <si>
    <t>Produktname</t>
  </si>
  <si>
    <t>Inko Total</t>
  </si>
  <si>
    <t>Pflegestufe 6</t>
  </si>
  <si>
    <t>Inko Mittel</t>
  </si>
  <si>
    <t>Inko Schwer</t>
  </si>
  <si>
    <t>Pflegestufe 12</t>
  </si>
  <si>
    <t>Urin-/Sekret-Beinbeutel, mit Ablauf, unsteril</t>
  </si>
  <si>
    <t>Tupfer 5x5</t>
  </si>
  <si>
    <t>Fixierplaster 5x5</t>
  </si>
  <si>
    <t>Pflegestufe 7</t>
  </si>
  <si>
    <t>Pflegestufe 5</t>
  </si>
  <si>
    <t>Fixierplaster 2.5x2.5</t>
  </si>
  <si>
    <t>Einzelpreis</t>
  </si>
  <si>
    <t>Menge</t>
  </si>
  <si>
    <t>Einheit</t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</si>
  <si>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</si>
  <si>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</si>
  <si>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</si>
  <si>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</si>
  <si>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</si>
  <si>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</si>
  <si>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</si>
  <si>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</si>
  <si>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</si>
  <si>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</si>
  <si>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</si>
  <si>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</si>
  <si>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</si>
  <si>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</si>
  <si>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</si>
  <si>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</si>
  <si>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Gesundheitswesen</t>
  </si>
  <si>
    <t>Firma oder Nachname</t>
  </si>
  <si>
    <t>CSS Versicherungen</t>
  </si>
  <si>
    <t>KPT Versicherung</t>
  </si>
  <si>
    <t>EGK Versicherung</t>
  </si>
  <si>
    <t>Agrisano Versicherung</t>
  </si>
  <si>
    <t>Helsana Versicherung</t>
  </si>
  <si>
    <t>Avenir Groupe M.</t>
  </si>
  <si>
    <t>Vorname</t>
  </si>
  <si>
    <t>Zusatzkontakt Nachname</t>
  </si>
  <si>
    <t>Zusatzkontakt Vorname</t>
  </si>
  <si>
    <t>Adresse</t>
  </si>
  <si>
    <t>Tribschenstrasse 21 PF 2550</t>
  </si>
  <si>
    <t>Postfach</t>
  </si>
  <si>
    <t>Bahnhofstr. 2</t>
  </si>
  <si>
    <t>Laurstrasse 10</t>
  </si>
  <si>
    <t>Worblaufenstr. 200</t>
  </si>
  <si>
    <t>Rue des Cèdres 5, Postfach,</t>
  </si>
  <si>
    <t>PLZ</t>
  </si>
  <si>
    <t>6002</t>
  </si>
  <si>
    <t>3001</t>
  </si>
  <si>
    <t>4242</t>
  </si>
  <si>
    <t>5201</t>
  </si>
  <si>
    <t>3048</t>
  </si>
  <si>
    <t>1919</t>
  </si>
  <si>
    <t>Ort</t>
  </si>
  <si>
    <t>Luzern</t>
  </si>
  <si>
    <t>Bern</t>
  </si>
  <si>
    <t>Laufen</t>
  </si>
  <si>
    <t>Brugg</t>
  </si>
  <si>
    <t>Worblaufen</t>
  </si>
  <si>
    <t>Martigny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</si>
  <si>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</si>
  <si>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</si>
  <si>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</si>
  <si>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</si>
  <si>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</si>
  <si>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</si>
  <si>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</si>
  <si>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</si>
  <si>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</si>
  <si>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</si>
  <si>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</si>
  <si>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2023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</si>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</sst>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2" fillId="0" borderId="0" xfId="0" pivotButton="1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</cellXfs>
  <cellStyles count="1">
    <cellStyle name="Standard" xfId="0" builtinId="0"/>
  </cellStyles>
  <dxfs count="12"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041.62605648148" createdVersion="3" refreshedVersion="8" recordCount="21" xr:uid="{00000000-000A-0000-FFFF-FFFF01000000}">
  <cacheSource type="worksheet">
    <worksheetSource ref="A1:AM22" sheet="Rohdaten"/>
  </cacheSource>
  <cacheFields count="41">
    <cacheField name="Dokumentnummer" numFmtId="0">
      <sharedItems count="17">
        <s v="RE-10563"/>
        <s v="RE-10566"/>
        <s v="RE-10568"/>
        <s v="RE-10576"/>
        <s v="RE-10578"/>
        <s v="RE-10579"/>
        <s v="RE-10581"/>
        <s v="RE-10547" u="1"/>
        <s v="RE-10552" u="1"/>
        <s v="RE-10551" u="1"/>
        <s v="RE-10545" u="1"/>
        <s v="RE-10550" u="1"/>
        <s v="RE-10555" u="1"/>
        <s v="RE-10544" u="1"/>
        <s v="RE-10549" u="1"/>
        <s v="RE-10543" u="1"/>
        <s v="RE-10548" u="1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2">
        <s v="Offen"/>
        <s v="Bezahlt" u="1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2" maxValue="63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1.04" maxValue="2956.8"/>
    </cacheField>
    <cacheField name="Total auf Position Brutto" numFmtId="4">
      <sharedItems containsSemiMixedTypes="0" containsString="0" containsNumber="1" minValue="1.04" maxValue="2956.8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59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3-02-01T00:00:00" maxDate="2023-02-02T00:00:00" count="1">
        <d v="2023-02-01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3-02-17T00:00:00" maxDate="2023-03-0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3" maxValue="2023"/>
    </cacheField>
    <cacheField name="Quarters" numFmtId="0" databaseField="0">
      <fieldGroup base="32">
        <rangePr groupBy="quarters" startDate="2023-02-01T00:00:00" endDate="2023-02-02T00:00:00"/>
        <groupItems count="6">
          <s v="&lt;01.02.2023"/>
          <s v="Qrtl1"/>
          <s v="Qrtl2"/>
          <s v="Qrtl3"/>
          <s v="Qrtl4"/>
          <s v="&gt;02.02.2023"/>
        </groupItems>
      </fieldGroup>
    </cacheField>
    <cacheField name="Years" numFmtId="0" databaseField="0">
      <fieldGroup base="32">
        <rangePr groupBy="years" startDate="2023-02-01T00:00:00" endDate="2023-02-02T00:00:00"/>
        <groupItems count="3">
          <s v="&lt;01.02.2023"/>
          <s v="2023"/>
          <s v="&gt;02.0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041.626056712965" createdVersion="3" refreshedVersion="8" recordCount="21" xr:uid="{00000000-000A-0000-FFFF-FFFF02000000}">
  <cacheSource type="worksheet">
    <worksheetSource ref="A1:AM22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17">
        <s v="Pflegestufe 11"/>
        <s v="Inko Total"/>
        <s v="Pflegestufe 6"/>
        <s v="Inko Mittel"/>
        <s v="Pflegestufe 10"/>
        <s v="Inko Schwer"/>
        <s v="Pflegestufe 12"/>
        <s v="Urin-/Sekret-Beinbeutel, mit Ablauf, unsteril"/>
        <s v="Tupfer 5x5"/>
        <s v="Fixierplaster 5x5"/>
        <s v="Pflegestufe 7"/>
        <s v="Pflegestufe 8"/>
        <s v="Pflegestufe 5"/>
        <s v="Fixierplaster 2.5x2.5"/>
        <s v="Pflege-Anteil Bewohner:in" u="1"/>
        <s v="Hotellerie" u="1"/>
        <s v="Zusatzleistungen" u="1"/>
      </sharedItems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2" maxValue="63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1.04" maxValue="2956.8"/>
    </cacheField>
    <cacheField name="Total auf Position Brutto" numFmtId="4">
      <sharedItems containsSemiMixedTypes="0" containsString="0" containsNumber="1" minValue="1.04" maxValue="2956.8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59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3-02-01T00:00:00" maxDate="2023-02-02T00:00:00"/>
    </cacheField>
    <cacheField name="Frist" numFmtId="14">
      <sharedItems containsSemiMixedTypes="0" containsNonDate="0" containsDate="1" containsString="0" minDate="2023-02-17T00:00:00" maxDate="2023-03-0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3" maxValue="2023" count="1"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041.626056944442" createdVersion="3" refreshedVersion="8" recordCount="21" xr:uid="{00000000-000A-0000-FFFF-FFFF03000000}">
  <cacheSource type="worksheet">
    <worksheetSource ref="A1:AM22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2" maxValue="63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1.04" maxValue="2956.8"/>
    </cacheField>
    <cacheField name="Total auf Position Brutto" numFmtId="4">
      <sharedItems containsSemiMixedTypes="0" containsString="0" containsNumber="1" minValue="1.04" maxValue="2956.8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59" count="16">
        <n v="14"/>
        <n v="12"/>
        <n v="9"/>
        <n v="6"/>
        <n v="11"/>
        <n v="100059"/>
        <n v="1007" u="1"/>
        <n v="100027" u="1"/>
        <n v="100002" u="1"/>
        <n v="100051" u="1"/>
        <n v="1004" u="1"/>
        <n v="100016" u="1"/>
        <n v="100025" u="1"/>
        <n v="1002" u="1"/>
        <n v="1001" u="1"/>
        <n v="100040" u="1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16">
        <s v="CSS Versicherungen"/>
        <s v="KPT Versicherung"/>
        <s v="EGK Versicherung"/>
        <s v="Agrisano Versicherung"/>
        <s v="Helsana Versicherung"/>
        <s v="Avenir Groupe M."/>
        <s v="Winkelhausen" u="1"/>
        <s v="Dienst für Erwachsene, M. Lehnen" u="1"/>
        <s v="Service pour adultes" u="1"/>
        <s v="Soziale Dienste Brügg" u="1"/>
        <s v="Service pour adultes, Fanny Manuel" u="1"/>
        <s v="Dienst für Erwachsene , Stadt Biel" u="1"/>
        <s v="Hoffmann" u="1"/>
        <s v="Sozialdienst Gemeinde Ipsach" u="1"/>
        <s v="Stadt Biel / Abteilung Soziales" u="1"/>
        <s v="Dienst für Erwachsene Biel" u="1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3-02-01T00:00:00" maxDate="2023-02-02T00:00:00"/>
    </cacheField>
    <cacheField name="Frist" numFmtId="14">
      <sharedItems containsSemiMixedTypes="0" containsNonDate="0" containsDate="1" containsString="0" minDate="2023-02-17T00:00:00" maxDate="2023-03-0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3" maxValue="2023" count="1"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s v="Sylvia*Graf*20.5.1955*w"/>
    <s v="7601003000498"/>
    <x v="0"/>
    <s v="1"/>
    <s v="Produkt"/>
    <s v="Pflegestufe 11"/>
    <s v="PF-11"/>
    <s v="Pflegestufe 11"/>
    <n v="105.6"/>
    <n v="28"/>
    <s v=""/>
    <m/>
    <n v="2956.8"/>
    <n v="2956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3-02-28T00:00:00"/>
    <s v="Kuhny"/>
    <s v="Roland"/>
    <m/>
    <m/>
    <n v="2023"/>
  </r>
  <r>
    <x v="0"/>
    <x v="0"/>
    <s v="Sylvia*Graf*20.5.1955*w"/>
    <s v="7601003000498"/>
    <x v="0"/>
    <s v="2"/>
    <s v="Produkt"/>
    <s v="Inko Total Produktcode: 15.01.03.00.1"/>
    <s v="15.01.03.00.1"/>
    <s v="Inko Total"/>
    <n v="2.08"/>
    <n v="63"/>
    <s v=""/>
    <m/>
    <n v="131.04"/>
    <n v="131.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3-02-28T00:00:00"/>
    <s v="Kuhny"/>
    <s v="Roland"/>
    <m/>
    <m/>
    <n v="2023"/>
  </r>
  <r>
    <x v="1"/>
    <x v="0"/>
    <s v="Bätscher*Elfriede*28.1.1937*w"/>
    <s v="7601003000382"/>
    <x v="0"/>
    <s v="1"/>
    <s v="Produkt"/>
    <s v="Pflegestufe 6 Produktcode: PF-6"/>
    <s v="PF-6"/>
    <s v="Pflegestufe 6"/>
    <n v="57.6"/>
    <n v="28"/>
    <s v=""/>
    <m/>
    <n v="1612.8"/>
    <n v="1612.8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3-02-28T00:00:00"/>
    <s v="Kuhny"/>
    <s v="Roland"/>
    <m/>
    <m/>
    <n v="2023"/>
  </r>
  <r>
    <x v="1"/>
    <x v="0"/>
    <s v="Bätscher*Elfriede*28.1.1937*w"/>
    <s v="7601003000382"/>
    <x v="0"/>
    <s v="2"/>
    <s v="Produkt"/>
    <s v="Inko Mittel Produktcode: 15.01.01.00.1"/>
    <s v="15.01.01.00.1"/>
    <s v="Inko Mittel"/>
    <n v="0.87"/>
    <n v="34"/>
    <s v=""/>
    <m/>
    <n v="29.58"/>
    <n v="29.58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3-02-28T00:00:00"/>
    <s v="Kuhny"/>
    <s v="Roland"/>
    <m/>
    <m/>
    <n v="2023"/>
  </r>
  <r>
    <x v="2"/>
    <x v="0"/>
    <s v="Strasser*Simone*24.8.1936*w"/>
    <s v="7601003000924"/>
    <x v="0"/>
    <s v="1"/>
    <s v="Produkt"/>
    <s v="Pflegestufe 10"/>
    <s v="PF-10"/>
    <s v="Pflegestufe 10"/>
    <n v="96"/>
    <n v="28"/>
    <s v=""/>
    <m/>
    <n v="2688"/>
    <n v="268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3-02-28T00:00:00"/>
    <s v="Kuhny"/>
    <s v="Roland"/>
    <m/>
    <m/>
    <n v="2023"/>
  </r>
  <r>
    <x v="2"/>
    <x v="0"/>
    <s v="Strasser*Simone*24.8.1936*w"/>
    <s v="7601003000924"/>
    <x v="0"/>
    <s v="2"/>
    <s v="Produkt"/>
    <s v="Inko Schwer Produktcode: 15.01.02.00.1"/>
    <s v="15.01.02.00.1"/>
    <s v="Inko Schwer"/>
    <n v="2.08"/>
    <n v="62"/>
    <s v=""/>
    <m/>
    <n v="128.96"/>
    <n v="128.96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x v="0"/>
    <d v="2023-02-28T00:00:00"/>
    <s v="Kuhny"/>
    <s v="Roland"/>
    <m/>
    <m/>
    <n v="2023"/>
  </r>
  <r>
    <x v="3"/>
    <x v="0"/>
    <s v="Hilbrecht*Hermann*6.2.1962*m"/>
    <s v="7601003000436"/>
    <x v="0"/>
    <s v="1"/>
    <s v="Produkt"/>
    <s v="Pflegestufe 11"/>
    <s v="PF-11"/>
    <s v="Pflegestufe 11"/>
    <n v="105.6"/>
    <n v="2"/>
    <s v=""/>
    <m/>
    <n v="211.2"/>
    <n v="211.2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3-02-17T00:00:00"/>
    <s v="Kuhny"/>
    <s v="Roland"/>
    <m/>
    <m/>
    <n v="2023"/>
  </r>
  <r>
    <x v="3"/>
    <x v="0"/>
    <s v="Hilbrecht*Hermann*6.2.1962*m"/>
    <s v="7601003000436"/>
    <x v="0"/>
    <s v="2"/>
    <s v="Produkt"/>
    <s v="Pflegestufe 12 Produktcode: PF-12"/>
    <s v="PF-12"/>
    <s v="Pflegestufe 12"/>
    <n v="115.2"/>
    <n v="15"/>
    <s v=""/>
    <m/>
    <n v="1728"/>
    <n v="1728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3-02-17T00:00:00"/>
    <s v="Kuhny"/>
    <s v="Roland"/>
    <m/>
    <m/>
    <n v="2023"/>
  </r>
  <r>
    <x v="3"/>
    <x v="0"/>
    <s v="Hilbrecht*Hermann*6.2.1962*m"/>
    <s v="7601003000436"/>
    <x v="0"/>
    <s v="3"/>
    <s v="Produkt"/>
    <s v="Inko Total Produktcode: 15.01.03.00.1"/>
    <s v="15.01.03.00.1"/>
    <s v="Inko Total"/>
    <n v="2.08"/>
    <n v="33"/>
    <s v=""/>
    <m/>
    <n v="68.64"/>
    <n v="68.6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3-02-17T00:00:00"/>
    <s v="Kuhny"/>
    <s v="Roland"/>
    <m/>
    <m/>
    <n v="2023"/>
  </r>
  <r>
    <x v="3"/>
    <x v="0"/>
    <s v="Hilbrecht*Hermann*6.2.1962*m"/>
    <s v="7601003000436"/>
    <x v="0"/>
    <s v="4"/>
    <s v="Produkt"/>
    <s v="Urin-/Sekret-Beinbeutel, mit Ablauf, unsteril Produktcode: 15.14.03.00.1"/>
    <s v="15.14.03.00.1"/>
    <s v="Urin-/Sekret-Beinbeutel, mit Ablauf, unsteril"/>
    <n v="1.62"/>
    <n v="2"/>
    <s v=""/>
    <m/>
    <n v="3.24"/>
    <n v="3.2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3-02-17T00:00:00"/>
    <s v="Kuhny"/>
    <s v="Roland"/>
    <m/>
    <m/>
    <n v="2023"/>
  </r>
  <r>
    <x v="4"/>
    <x v="0"/>
    <s v="Renezeder*Rudolf*12.12.1928*m"/>
    <s v="7601003002775"/>
    <x v="0"/>
    <s v="3"/>
    <s v="Produkt"/>
    <s v="Urin-/Sekret-Beinbeutel, mit Ablauf, unsteril Produktcode: 15.14.03.00.1"/>
    <s v="15.14.03.00.1"/>
    <s v="Urin-/Sekret-Beinbeutel, mit Ablauf, unsteril"/>
    <n v="1.62"/>
    <n v="5"/>
    <s v=""/>
    <m/>
    <n v="8.1"/>
    <n v="8.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3-02-28T00:00:00"/>
    <s v="Kuhny"/>
    <s v="Roland"/>
    <m/>
    <m/>
    <n v="2023"/>
  </r>
  <r>
    <x v="4"/>
    <x v="0"/>
    <s v="Renezeder*Rudolf*12.12.1928*m"/>
    <s v="7601003002775"/>
    <x v="0"/>
    <s v="4"/>
    <s v="Produkt"/>
    <s v="Tupfer 5x5 Produktcode: 35.01.01.01.1"/>
    <s v="35.01.01.01.1"/>
    <s v="Tupfer 5x5"/>
    <n v="0.13"/>
    <n v="20"/>
    <s v=""/>
    <m/>
    <n v="2.6"/>
    <n v="2.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3-02-28T00:00:00"/>
    <s v="Kuhny"/>
    <s v="Roland"/>
    <m/>
    <m/>
    <n v="2023"/>
  </r>
  <r>
    <x v="4"/>
    <x v="0"/>
    <s v="Renezeder*Rudolf*12.12.1928*m"/>
    <s v="7601003002775"/>
    <x v="0"/>
    <s v="5"/>
    <s v="Produkt"/>
    <s v="Fixierplaster 5x5 Produktcode: 35.01.09.04.1"/>
    <s v="35.01.09.04.1"/>
    <s v="Fixierplaster 5x5"/>
    <n v="0.56000000000000005"/>
    <n v="7"/>
    <s v=""/>
    <m/>
    <n v="3.92"/>
    <n v="3.9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3-02-28T00:00:00"/>
    <s v="Kuhny"/>
    <s v="Roland"/>
    <m/>
    <m/>
    <n v="2023"/>
  </r>
  <r>
    <x v="4"/>
    <x v="0"/>
    <s v="Renezeder*Rudolf*12.12.1928*m"/>
    <s v="7601003002775"/>
    <x v="0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3-02-28T00:00:00"/>
    <s v="Kuhny"/>
    <s v="Roland"/>
    <m/>
    <m/>
    <n v="2023"/>
  </r>
  <r>
    <x v="4"/>
    <x v="0"/>
    <s v="Renezeder*Rudolf*12.12.1928*m"/>
    <s v="7601003002775"/>
    <x v="0"/>
    <s v="2"/>
    <s v="Produkt"/>
    <s v="Pflegestufe 10 Produktcode: PF-10"/>
    <s v="PF-10"/>
    <s v="Pflegestufe 10"/>
    <n v="96"/>
    <n v="12"/>
    <s v=""/>
    <m/>
    <n v="1152"/>
    <n v="115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3-02-28T00:00:00"/>
    <s v="Kuhny"/>
    <s v="Roland"/>
    <m/>
    <m/>
    <n v="2023"/>
  </r>
  <r>
    <x v="4"/>
    <x v="0"/>
    <s v="Renezeder*Rudolf*12.12.1928*m"/>
    <s v="7601003002775"/>
    <x v="0"/>
    <s v="6"/>
    <s v="Produkt"/>
    <s v="Inko Mittel Produktcode: 15.01.01.00.1"/>
    <s v="15.01.01.00.1"/>
    <s v="Inko Mittel"/>
    <n v="0.87"/>
    <n v="37"/>
    <s v=""/>
    <m/>
    <n v="32.19"/>
    <n v="32.1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3-02-28T00:00:00"/>
    <s v="Kuhny"/>
    <s v="Roland"/>
    <m/>
    <m/>
    <n v="2023"/>
  </r>
  <r>
    <x v="5"/>
    <x v="0"/>
    <s v="Keller*Ingrid*3.5.1946*w"/>
    <s v="7601003000382"/>
    <x v="0"/>
    <s v="1"/>
    <s v="Produkt"/>
    <s v="Pflegestufe 8"/>
    <s v="PF-8"/>
    <s v="Pflegestufe 8"/>
    <n v="76.8"/>
    <n v="28"/>
    <s v=""/>
    <m/>
    <n v="2150.4"/>
    <n v="2150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3-02-28T00:00:00"/>
    <s v="Kuhny"/>
    <s v="Roland"/>
    <m/>
    <m/>
    <n v="2023"/>
  </r>
  <r>
    <x v="5"/>
    <x v="0"/>
    <s v="Keller*Ingrid*3.5.1946*w"/>
    <s v="7601003000382"/>
    <x v="0"/>
    <s v="2"/>
    <s v="Produkt"/>
    <s v="Inko Mittel Produktcode: 15.01.01.00.1"/>
    <s v="15.01.01.00.1"/>
    <s v="Inko Mittel"/>
    <n v="0.87"/>
    <n v="57"/>
    <s v=""/>
    <m/>
    <n v="49.59"/>
    <n v="49.59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3-02-28T00:00:00"/>
    <s v="Kuhny"/>
    <s v="Roland"/>
    <m/>
    <m/>
    <n v="2023"/>
  </r>
  <r>
    <x v="6"/>
    <x v="0"/>
    <s v="Colamartino*Diana*15.07.1969*w"/>
    <s v="7601003004137"/>
    <x v="0"/>
    <s v="1"/>
    <s v="Produkt"/>
    <s v="Pflegestufe 5 Produktcode: PF-5"/>
    <s v="PF-5"/>
    <s v="Pflegestufe 5"/>
    <n v="48"/>
    <n v="25"/>
    <s v=""/>
    <m/>
    <n v="1200"/>
    <n v="1200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3-02-25T00:00:00"/>
    <s v="Kuhny"/>
    <s v="Roland"/>
    <m/>
    <m/>
    <n v="2023"/>
  </r>
  <r>
    <x v="6"/>
    <x v="0"/>
    <s v="Colamartino*Diana*15.07.1969*w"/>
    <s v="7601003004137"/>
    <x v="0"/>
    <s v="2"/>
    <s v="Produkt"/>
    <s v="Tupfer 5x5 Produktcode: 35.01.01.01.1"/>
    <s v="35.01.01.01.1"/>
    <s v="Tupfer 5x5"/>
    <n v="0.13"/>
    <n v="8"/>
    <s v=""/>
    <m/>
    <n v="1.04"/>
    <n v="1.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3-02-25T00:00:00"/>
    <s v="Kuhny"/>
    <s v="Roland"/>
    <m/>
    <m/>
    <n v="2023"/>
  </r>
  <r>
    <x v="6"/>
    <x v="0"/>
    <s v="Colamartino*Diana*15.07.1969*w"/>
    <s v="7601003004137"/>
    <x v="0"/>
    <s v="3"/>
    <s v="Produkt"/>
    <s v="Fixierplaster 2.5x2.5 Produktcode: 35.01.09.03.1"/>
    <s v="35.01.09.03.1"/>
    <s v="Fixierplaster 2.5x2.5"/>
    <n v="0.6"/>
    <n v="4"/>
    <s v=""/>
    <m/>
    <n v="2.4"/>
    <n v="2.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3-02-25T00:00:00"/>
    <s v="Kuhny"/>
    <s v="Roland"/>
    <m/>
    <m/>
    <n v="202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RE-10563"/>
    <x v="0"/>
    <s v="Sylvia*Graf*20.5.1955*w"/>
    <s v="7601003000498"/>
    <s v="Offen"/>
    <s v="1"/>
    <x v="0"/>
    <s v="Pflegestufe 11"/>
    <s v="PF-11"/>
    <x v="0"/>
    <n v="105.6"/>
    <n v="28"/>
    <s v=""/>
    <m/>
    <n v="2956.8"/>
    <n v="2956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3-02-01T00:00:00"/>
    <d v="2023-02-28T00:00:00"/>
    <s v="Kuhny"/>
    <s v="Roland"/>
    <m/>
    <m/>
    <x v="0"/>
  </r>
  <r>
    <s v="RE-10563"/>
    <x v="0"/>
    <s v="Sylvia*Graf*20.5.1955*w"/>
    <s v="7601003000498"/>
    <s v="Offen"/>
    <s v="2"/>
    <x v="0"/>
    <s v="Inko Total Produktcode: 15.01.03.00.1"/>
    <s v="15.01.03.00.1"/>
    <x v="1"/>
    <n v="2.08"/>
    <n v="63"/>
    <s v=""/>
    <m/>
    <n v="131.04"/>
    <n v="131.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3-02-01T00:00:00"/>
    <d v="2023-02-28T00:00:00"/>
    <s v="Kuhny"/>
    <s v="Roland"/>
    <m/>
    <m/>
    <x v="0"/>
  </r>
  <r>
    <s v="RE-10566"/>
    <x v="0"/>
    <s v="Bätscher*Elfriede*28.1.1937*w"/>
    <s v="7601003000382"/>
    <s v="Offen"/>
    <s v="1"/>
    <x v="0"/>
    <s v="Pflegestufe 6 Produktcode: PF-6"/>
    <s v="PF-6"/>
    <x v="2"/>
    <n v="57.6"/>
    <n v="28"/>
    <s v=""/>
    <m/>
    <n v="1612.8"/>
    <n v="1612.8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3-02-01T00:00:00"/>
    <d v="2023-02-28T00:00:00"/>
    <s v="Kuhny"/>
    <s v="Roland"/>
    <m/>
    <m/>
    <x v="0"/>
  </r>
  <r>
    <s v="RE-10566"/>
    <x v="0"/>
    <s v="Bätscher*Elfriede*28.1.1937*w"/>
    <s v="7601003000382"/>
    <s v="Offen"/>
    <s v="2"/>
    <x v="0"/>
    <s v="Inko Mittel Produktcode: 15.01.01.00.1"/>
    <s v="15.01.01.00.1"/>
    <x v="3"/>
    <n v="0.87"/>
    <n v="34"/>
    <s v=""/>
    <m/>
    <n v="29.58"/>
    <n v="29.58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3-02-01T00:00:00"/>
    <d v="2023-02-28T00:00:00"/>
    <s v="Kuhny"/>
    <s v="Roland"/>
    <m/>
    <m/>
    <x v="0"/>
  </r>
  <r>
    <s v="RE-10568"/>
    <x v="0"/>
    <s v="Strasser*Simone*24.8.1936*w"/>
    <s v="7601003000924"/>
    <s v="Offen"/>
    <s v="1"/>
    <x v="0"/>
    <s v="Pflegestufe 10"/>
    <s v="PF-10"/>
    <x v="4"/>
    <n v="96"/>
    <n v="28"/>
    <s v=""/>
    <m/>
    <n v="2688"/>
    <n v="2688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3-02-01T00:00:00"/>
    <d v="2023-02-28T00:00:00"/>
    <s v="Kuhny"/>
    <s v="Roland"/>
    <m/>
    <m/>
    <x v="0"/>
  </r>
  <r>
    <s v="RE-10568"/>
    <x v="0"/>
    <s v="Strasser*Simone*24.8.1936*w"/>
    <s v="7601003000924"/>
    <s v="Offen"/>
    <s v="2"/>
    <x v="0"/>
    <s v="Inko Schwer Produktcode: 15.01.02.00.1"/>
    <s v="15.01.02.00.1"/>
    <x v="5"/>
    <n v="2.08"/>
    <n v="62"/>
    <s v=""/>
    <m/>
    <n v="128.96"/>
    <n v="128.96"/>
    <s v="Netto"/>
    <n v="0"/>
    <x v="0"/>
    <s v="CHF"/>
    <m/>
    <n v="9"/>
    <s v="Firma"/>
    <s v="Versicherer"/>
    <s v=""/>
    <s v="EGK Versicherung"/>
    <s v=""/>
    <m/>
    <m/>
    <s v="Bahnhofstr. 2"/>
    <s v="4242"/>
    <s v="Laufen"/>
    <d v="2023-02-01T00:00:00"/>
    <d v="2023-02-28T00:00:00"/>
    <s v="Kuhny"/>
    <s v="Roland"/>
    <m/>
    <m/>
    <x v="0"/>
  </r>
  <r>
    <s v="RE-10576"/>
    <x v="0"/>
    <s v="Hilbrecht*Hermann*6.2.1962*m"/>
    <s v="7601003000436"/>
    <s v="Offen"/>
    <s v="1"/>
    <x v="0"/>
    <s v="Pflegestufe 11"/>
    <s v="PF-11"/>
    <x v="0"/>
    <n v="105.6"/>
    <n v="2"/>
    <s v=""/>
    <m/>
    <n v="211.2"/>
    <n v="211.2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3-02-01T00:00:00"/>
    <d v="2023-02-17T00:00:00"/>
    <s v="Kuhny"/>
    <s v="Roland"/>
    <m/>
    <m/>
    <x v="0"/>
  </r>
  <r>
    <s v="RE-10576"/>
    <x v="0"/>
    <s v="Hilbrecht*Hermann*6.2.1962*m"/>
    <s v="7601003000436"/>
    <s v="Offen"/>
    <s v="2"/>
    <x v="0"/>
    <s v="Pflegestufe 12 Produktcode: PF-12"/>
    <s v="PF-12"/>
    <x v="6"/>
    <n v="115.2"/>
    <n v="15"/>
    <s v=""/>
    <m/>
    <n v="1728"/>
    <n v="1728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3-02-01T00:00:00"/>
    <d v="2023-02-17T00:00:00"/>
    <s v="Kuhny"/>
    <s v="Roland"/>
    <m/>
    <m/>
    <x v="0"/>
  </r>
  <r>
    <s v="RE-10576"/>
    <x v="0"/>
    <s v="Hilbrecht*Hermann*6.2.1962*m"/>
    <s v="7601003000436"/>
    <s v="Offen"/>
    <s v="3"/>
    <x v="0"/>
    <s v="Inko Total Produktcode: 15.01.03.00.1"/>
    <s v="15.01.03.00.1"/>
    <x v="1"/>
    <n v="2.08"/>
    <n v="33"/>
    <s v=""/>
    <m/>
    <n v="68.64"/>
    <n v="68.6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3-02-01T00:00:00"/>
    <d v="2023-02-17T00:00:00"/>
    <s v="Kuhny"/>
    <s v="Roland"/>
    <m/>
    <m/>
    <x v="0"/>
  </r>
  <r>
    <s v="RE-10576"/>
    <x v="0"/>
    <s v="Hilbrecht*Hermann*6.2.1962*m"/>
    <s v="7601003000436"/>
    <s v="Offen"/>
    <s v="4"/>
    <x v="0"/>
    <s v="Urin-/Sekret-Beinbeutel, mit Ablauf, unsteril Produktcode: 15.14.03.00.1"/>
    <s v="15.14.03.00.1"/>
    <x v="7"/>
    <n v="1.62"/>
    <n v="2"/>
    <s v=""/>
    <m/>
    <n v="3.24"/>
    <n v="3.2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3-02-01T00:00:00"/>
    <d v="2023-02-17T00:00:00"/>
    <s v="Kuhny"/>
    <s v="Roland"/>
    <m/>
    <m/>
    <x v="0"/>
  </r>
  <r>
    <s v="RE-10578"/>
    <x v="0"/>
    <s v="Renezeder*Rudolf*12.12.1928*m"/>
    <s v="7601003002775"/>
    <s v="Offen"/>
    <s v="3"/>
    <x v="0"/>
    <s v="Urin-/Sekret-Beinbeutel, mit Ablauf, unsteril Produktcode: 15.14.03.00.1"/>
    <s v="15.14.03.00.1"/>
    <x v="7"/>
    <n v="1.62"/>
    <n v="5"/>
    <s v=""/>
    <m/>
    <n v="8.1"/>
    <n v="8.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4"/>
    <x v="0"/>
    <s v="Tupfer 5x5 Produktcode: 35.01.01.01.1"/>
    <s v="35.01.01.01.1"/>
    <x v="8"/>
    <n v="0.13"/>
    <n v="20"/>
    <s v=""/>
    <m/>
    <n v="2.6"/>
    <n v="2.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5"/>
    <x v="0"/>
    <s v="Fixierplaster 5x5 Produktcode: 35.01.09.04.1"/>
    <s v="35.01.09.04.1"/>
    <x v="9"/>
    <n v="0.56000000000000005"/>
    <n v="7"/>
    <s v=""/>
    <m/>
    <n v="3.92"/>
    <n v="3.9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1"/>
    <x v="0"/>
    <s v="Pflegestufe 7 Produktcode: PF-7"/>
    <s v="PF-7"/>
    <x v="10"/>
    <n v="67.2"/>
    <n v="15"/>
    <s v=""/>
    <m/>
    <n v="1008"/>
    <n v="100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2"/>
    <x v="0"/>
    <s v="Pflegestufe 10 Produktcode: PF-10"/>
    <s v="PF-10"/>
    <x v="4"/>
    <n v="96"/>
    <n v="12"/>
    <s v=""/>
    <m/>
    <n v="1152"/>
    <n v="115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6"/>
    <x v="0"/>
    <s v="Inko Mittel Produktcode: 15.01.01.00.1"/>
    <s v="15.01.01.00.1"/>
    <x v="3"/>
    <n v="0.87"/>
    <n v="37"/>
    <s v=""/>
    <m/>
    <n v="32.19"/>
    <n v="32.1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3-02-01T00:00:00"/>
    <d v="2023-02-28T00:00:00"/>
    <s v="Kuhny"/>
    <s v="Roland"/>
    <m/>
    <m/>
    <x v="0"/>
  </r>
  <r>
    <s v="RE-10579"/>
    <x v="0"/>
    <s v="Keller*Ingrid*3.5.1946*w"/>
    <s v="7601003000382"/>
    <s v="Offen"/>
    <s v="1"/>
    <x v="0"/>
    <s v="Pflegestufe 8"/>
    <s v="PF-8"/>
    <x v="11"/>
    <n v="76.8"/>
    <n v="28"/>
    <s v=""/>
    <m/>
    <n v="2150.4"/>
    <n v="2150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3-02-01T00:00:00"/>
    <d v="2023-02-28T00:00:00"/>
    <s v="Kuhny"/>
    <s v="Roland"/>
    <m/>
    <m/>
    <x v="0"/>
  </r>
  <r>
    <s v="RE-10579"/>
    <x v="0"/>
    <s v="Keller*Ingrid*3.5.1946*w"/>
    <s v="7601003000382"/>
    <s v="Offen"/>
    <s v="2"/>
    <x v="0"/>
    <s v="Inko Mittel Produktcode: 15.01.01.00.1"/>
    <s v="15.01.01.00.1"/>
    <x v="3"/>
    <n v="0.87"/>
    <n v="57"/>
    <s v=""/>
    <m/>
    <n v="49.59"/>
    <n v="49.59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3-02-01T00:00:00"/>
    <d v="2023-02-28T00:00:00"/>
    <s v="Kuhny"/>
    <s v="Roland"/>
    <m/>
    <m/>
    <x v="0"/>
  </r>
  <r>
    <s v="RE-10581"/>
    <x v="0"/>
    <s v="Colamartino*Diana*15.07.1969*w"/>
    <s v="7601003004137"/>
    <s v="Offen"/>
    <s v="1"/>
    <x v="0"/>
    <s v="Pflegestufe 5 Produktcode: PF-5"/>
    <s v="PF-5"/>
    <x v="12"/>
    <n v="48"/>
    <n v="25"/>
    <s v=""/>
    <m/>
    <n v="1200"/>
    <n v="1200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3-02-01T00:00:00"/>
    <d v="2023-02-25T00:00:00"/>
    <s v="Kuhny"/>
    <s v="Roland"/>
    <m/>
    <m/>
    <x v="0"/>
  </r>
  <r>
    <s v="RE-10581"/>
    <x v="0"/>
    <s v="Colamartino*Diana*15.07.1969*w"/>
    <s v="7601003004137"/>
    <s v="Offen"/>
    <s v="2"/>
    <x v="0"/>
    <s v="Tupfer 5x5 Produktcode: 35.01.01.01.1"/>
    <s v="35.01.01.01.1"/>
    <x v="8"/>
    <n v="0.13"/>
    <n v="8"/>
    <s v=""/>
    <m/>
    <n v="1.04"/>
    <n v="1.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3-02-01T00:00:00"/>
    <d v="2023-02-25T00:00:00"/>
    <s v="Kuhny"/>
    <s v="Roland"/>
    <m/>
    <m/>
    <x v="0"/>
  </r>
  <r>
    <s v="RE-10581"/>
    <x v="0"/>
    <s v="Colamartino*Diana*15.07.1969*w"/>
    <s v="7601003004137"/>
    <s v="Offen"/>
    <s v="3"/>
    <x v="0"/>
    <s v="Fixierplaster 2.5x2.5 Produktcode: 35.01.09.03.1"/>
    <s v="35.01.09.03.1"/>
    <x v="13"/>
    <n v="0.6"/>
    <n v="4"/>
    <s v=""/>
    <m/>
    <n v="2.4"/>
    <n v="2.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3-02-01T00:00:00"/>
    <d v="2023-02-25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RE-10563"/>
    <x v="0"/>
    <s v="Sylvia*Graf*20.5.1955*w"/>
    <s v="7601003000498"/>
    <s v="Offen"/>
    <s v="1"/>
    <s v="Produkt"/>
    <s v="Pflegestufe 11"/>
    <s v="PF-11"/>
    <s v="Pflegestufe 11"/>
    <n v="105.6"/>
    <n v="28"/>
    <s v=""/>
    <m/>
    <n v="2956.8"/>
    <n v="2956.8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3-02-01T00:00:00"/>
    <d v="2023-02-28T00:00:00"/>
    <s v="Kuhny"/>
    <s v="Roland"/>
    <m/>
    <m/>
    <x v="0"/>
  </r>
  <r>
    <s v="RE-10563"/>
    <x v="0"/>
    <s v="Sylvia*Graf*20.5.1955*w"/>
    <s v="7601003000498"/>
    <s v="Offen"/>
    <s v="2"/>
    <s v="Produkt"/>
    <s v="Inko Total Produktcode: 15.01.03.00.1"/>
    <s v="15.01.03.00.1"/>
    <s v="Inko Total"/>
    <n v="2.08"/>
    <n v="63"/>
    <s v=""/>
    <m/>
    <n v="131.04"/>
    <n v="131.04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3-02-01T00:00:00"/>
    <d v="2023-02-28T00:00:00"/>
    <s v="Kuhny"/>
    <s v="Roland"/>
    <m/>
    <m/>
    <x v="0"/>
  </r>
  <r>
    <s v="RE-10566"/>
    <x v="0"/>
    <s v="Bätscher*Elfriede*28.1.1937*w"/>
    <s v="7601003000382"/>
    <s v="Offen"/>
    <s v="1"/>
    <s v="Produkt"/>
    <s v="Pflegestufe 6 Produktcode: PF-6"/>
    <s v="PF-6"/>
    <s v="Pflegestufe 6"/>
    <n v="57.6"/>
    <n v="28"/>
    <s v=""/>
    <m/>
    <n v="1612.8"/>
    <n v="1612.8"/>
    <s v="Netto"/>
    <n v="0"/>
    <x v="0"/>
    <s v="CHF"/>
    <m/>
    <x v="1"/>
    <s v="Firma"/>
    <s v="Versicherer"/>
    <s v=""/>
    <x v="1"/>
    <s v=""/>
    <m/>
    <m/>
    <s v="Postfach"/>
    <s v="3001"/>
    <s v="Bern"/>
    <d v="2023-02-01T00:00:00"/>
    <d v="2023-02-28T00:00:00"/>
    <s v="Kuhny"/>
    <s v="Roland"/>
    <m/>
    <m/>
    <x v="0"/>
  </r>
  <r>
    <s v="RE-10566"/>
    <x v="0"/>
    <s v="Bätscher*Elfriede*28.1.1937*w"/>
    <s v="7601003000382"/>
    <s v="Offen"/>
    <s v="2"/>
    <s v="Produkt"/>
    <s v="Inko Mittel Produktcode: 15.01.01.00.1"/>
    <s v="15.01.01.00.1"/>
    <s v="Inko Mittel"/>
    <n v="0.87"/>
    <n v="34"/>
    <s v=""/>
    <m/>
    <n v="29.58"/>
    <n v="29.58"/>
    <s v="Netto"/>
    <n v="0"/>
    <x v="0"/>
    <s v="CHF"/>
    <m/>
    <x v="1"/>
    <s v="Firma"/>
    <s v="Versicherer"/>
    <s v=""/>
    <x v="1"/>
    <s v=""/>
    <m/>
    <m/>
    <s v="Postfach"/>
    <s v="3001"/>
    <s v="Bern"/>
    <d v="2023-02-01T00:00:00"/>
    <d v="2023-02-28T00:00:00"/>
    <s v="Kuhny"/>
    <s v="Roland"/>
    <m/>
    <m/>
    <x v="0"/>
  </r>
  <r>
    <s v="RE-10568"/>
    <x v="0"/>
    <s v="Strasser*Simone*24.8.1936*w"/>
    <s v="7601003000924"/>
    <s v="Offen"/>
    <s v="1"/>
    <s v="Produkt"/>
    <s v="Pflegestufe 10"/>
    <s v="PF-10"/>
    <s v="Pflegestufe 10"/>
    <n v="96"/>
    <n v="28"/>
    <s v=""/>
    <m/>
    <n v="2688"/>
    <n v="2688"/>
    <s v="Netto"/>
    <n v="0"/>
    <x v="0"/>
    <s v="CHF"/>
    <m/>
    <x v="2"/>
    <s v="Firma"/>
    <s v="Versicherer"/>
    <s v=""/>
    <x v="2"/>
    <s v=""/>
    <m/>
    <m/>
    <s v="Bahnhofstr. 2"/>
    <s v="4242"/>
    <s v="Laufen"/>
    <d v="2023-02-01T00:00:00"/>
    <d v="2023-02-28T00:00:00"/>
    <s v="Kuhny"/>
    <s v="Roland"/>
    <m/>
    <m/>
    <x v="0"/>
  </r>
  <r>
    <s v="RE-10568"/>
    <x v="0"/>
    <s v="Strasser*Simone*24.8.1936*w"/>
    <s v="7601003000924"/>
    <s v="Offen"/>
    <s v="2"/>
    <s v="Produkt"/>
    <s v="Inko Schwer Produktcode: 15.01.02.00.1"/>
    <s v="15.01.02.00.1"/>
    <s v="Inko Schwer"/>
    <n v="2.08"/>
    <n v="62"/>
    <s v=""/>
    <m/>
    <n v="128.96"/>
    <n v="128.96"/>
    <s v="Netto"/>
    <n v="0"/>
    <x v="0"/>
    <s v="CHF"/>
    <m/>
    <x v="2"/>
    <s v="Firma"/>
    <s v="Versicherer"/>
    <s v=""/>
    <x v="2"/>
    <s v=""/>
    <m/>
    <m/>
    <s v="Bahnhofstr. 2"/>
    <s v="4242"/>
    <s v="Laufen"/>
    <d v="2023-02-01T00:00:00"/>
    <d v="2023-02-28T00:00:00"/>
    <s v="Kuhny"/>
    <s v="Roland"/>
    <m/>
    <m/>
    <x v="0"/>
  </r>
  <r>
    <s v="RE-10576"/>
    <x v="0"/>
    <s v="Hilbrecht*Hermann*6.2.1962*m"/>
    <s v="7601003000436"/>
    <s v="Offen"/>
    <s v="1"/>
    <s v="Produkt"/>
    <s v="Pflegestufe 11"/>
    <s v="PF-11"/>
    <s v="Pflegestufe 11"/>
    <n v="105.6"/>
    <n v="2"/>
    <s v=""/>
    <m/>
    <n v="211.2"/>
    <n v="211.2"/>
    <s v="Netto"/>
    <n v="0"/>
    <x v="0"/>
    <s v="CHF"/>
    <m/>
    <x v="3"/>
    <s v="Firma"/>
    <s v="Versicherer"/>
    <s v="Gesundheitswesen"/>
    <x v="3"/>
    <s v=""/>
    <m/>
    <m/>
    <s v="Laurstrasse 10"/>
    <s v="5201"/>
    <s v="Brugg"/>
    <d v="2023-02-01T00:00:00"/>
    <d v="2023-02-17T00:00:00"/>
    <s v="Kuhny"/>
    <s v="Roland"/>
    <m/>
    <m/>
    <x v="0"/>
  </r>
  <r>
    <s v="RE-10576"/>
    <x v="0"/>
    <s v="Hilbrecht*Hermann*6.2.1962*m"/>
    <s v="7601003000436"/>
    <s v="Offen"/>
    <s v="2"/>
    <s v="Produkt"/>
    <s v="Pflegestufe 12 Produktcode: PF-12"/>
    <s v="PF-12"/>
    <s v="Pflegestufe 12"/>
    <n v="115.2"/>
    <n v="15"/>
    <s v=""/>
    <m/>
    <n v="1728"/>
    <n v="1728"/>
    <s v="Netto"/>
    <n v="0"/>
    <x v="0"/>
    <s v="CHF"/>
    <m/>
    <x v="3"/>
    <s v="Firma"/>
    <s v="Versicherer"/>
    <s v="Gesundheitswesen"/>
    <x v="3"/>
    <s v=""/>
    <m/>
    <m/>
    <s v="Laurstrasse 10"/>
    <s v="5201"/>
    <s v="Brugg"/>
    <d v="2023-02-01T00:00:00"/>
    <d v="2023-02-17T00:00:00"/>
    <s v="Kuhny"/>
    <s v="Roland"/>
    <m/>
    <m/>
    <x v="0"/>
  </r>
  <r>
    <s v="RE-10576"/>
    <x v="0"/>
    <s v="Hilbrecht*Hermann*6.2.1962*m"/>
    <s v="7601003000436"/>
    <s v="Offen"/>
    <s v="3"/>
    <s v="Produkt"/>
    <s v="Inko Total Produktcode: 15.01.03.00.1"/>
    <s v="15.01.03.00.1"/>
    <s v="Inko Total"/>
    <n v="2.08"/>
    <n v="33"/>
    <s v=""/>
    <m/>
    <n v="68.64"/>
    <n v="68.64"/>
    <s v="Netto"/>
    <n v="0"/>
    <x v="0"/>
    <s v="CHF"/>
    <m/>
    <x v="3"/>
    <s v="Firma"/>
    <s v="Versicherer"/>
    <s v="Gesundheitswesen"/>
    <x v="3"/>
    <s v=""/>
    <m/>
    <m/>
    <s v="Laurstrasse 10"/>
    <s v="5201"/>
    <s v="Brugg"/>
    <d v="2023-02-01T00:00:00"/>
    <d v="2023-02-17T00:00:00"/>
    <s v="Kuhny"/>
    <s v="Roland"/>
    <m/>
    <m/>
    <x v="0"/>
  </r>
  <r>
    <s v="RE-10576"/>
    <x v="0"/>
    <s v="Hilbrecht*Hermann*6.2.1962*m"/>
    <s v="7601003000436"/>
    <s v="Offen"/>
    <s v="4"/>
    <s v="Produkt"/>
    <s v="Urin-/Sekret-Beinbeutel, mit Ablauf, unsteril Produktcode: 15.14.03.00.1"/>
    <s v="15.14.03.00.1"/>
    <s v="Urin-/Sekret-Beinbeutel, mit Ablauf, unsteril"/>
    <n v="1.62"/>
    <n v="2"/>
    <s v=""/>
    <m/>
    <n v="3.24"/>
    <n v="3.24"/>
    <s v="Netto"/>
    <n v="0"/>
    <x v="0"/>
    <s v="CHF"/>
    <m/>
    <x v="3"/>
    <s v="Firma"/>
    <s v="Versicherer"/>
    <s v="Gesundheitswesen"/>
    <x v="3"/>
    <s v=""/>
    <m/>
    <m/>
    <s v="Laurstrasse 10"/>
    <s v="5201"/>
    <s v="Brugg"/>
    <d v="2023-02-01T00:00:00"/>
    <d v="2023-02-17T00:00:00"/>
    <s v="Kuhny"/>
    <s v="Roland"/>
    <m/>
    <m/>
    <x v="0"/>
  </r>
  <r>
    <s v="RE-10578"/>
    <x v="0"/>
    <s v="Renezeder*Rudolf*12.12.1928*m"/>
    <s v="7601003002775"/>
    <s v="Offen"/>
    <s v="3"/>
    <s v="Produkt"/>
    <s v="Urin-/Sekret-Beinbeutel, mit Ablauf, unsteril Produktcode: 15.14.03.00.1"/>
    <s v="15.14.03.00.1"/>
    <s v="Urin-/Sekret-Beinbeutel, mit Ablauf, unsteril"/>
    <n v="1.62"/>
    <n v="5"/>
    <s v=""/>
    <m/>
    <n v="8.1"/>
    <n v="8.1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4"/>
    <s v="Produkt"/>
    <s v="Tupfer 5x5 Produktcode: 35.01.01.01.1"/>
    <s v="35.01.01.01.1"/>
    <s v="Tupfer 5x5"/>
    <n v="0.13"/>
    <n v="20"/>
    <s v=""/>
    <m/>
    <n v="2.6"/>
    <n v="2.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5"/>
    <s v="Produkt"/>
    <s v="Fixierplaster 5x5 Produktcode: 35.01.09.04.1"/>
    <s v="35.01.09.04.1"/>
    <s v="Fixierplaster 5x5"/>
    <n v="0.56000000000000005"/>
    <n v="7"/>
    <s v=""/>
    <m/>
    <n v="3.92"/>
    <n v="3.9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2"/>
    <s v="Produkt"/>
    <s v="Pflegestufe 10 Produktcode: PF-10"/>
    <s v="PF-10"/>
    <s v="Pflegestufe 10"/>
    <n v="96"/>
    <n v="12"/>
    <s v=""/>
    <m/>
    <n v="1152"/>
    <n v="115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3-02-01T00:00:00"/>
    <d v="2023-02-28T00:00:00"/>
    <s v="Kuhny"/>
    <s v="Roland"/>
    <m/>
    <m/>
    <x v="0"/>
  </r>
  <r>
    <s v="RE-10578"/>
    <x v="0"/>
    <s v="Renezeder*Rudolf*12.12.1928*m"/>
    <s v="7601003002775"/>
    <s v="Offen"/>
    <s v="6"/>
    <s v="Produkt"/>
    <s v="Inko Mittel Produktcode: 15.01.01.00.1"/>
    <s v="15.01.01.00.1"/>
    <s v="Inko Mittel"/>
    <n v="0.87"/>
    <n v="37"/>
    <s v=""/>
    <m/>
    <n v="32.19"/>
    <n v="32.19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3-02-01T00:00:00"/>
    <d v="2023-02-28T00:00:00"/>
    <s v="Kuhny"/>
    <s v="Roland"/>
    <m/>
    <m/>
    <x v="0"/>
  </r>
  <r>
    <s v="RE-10579"/>
    <x v="0"/>
    <s v="Keller*Ingrid*3.5.1946*w"/>
    <s v="7601003000382"/>
    <s v="Offen"/>
    <s v="1"/>
    <s v="Produkt"/>
    <s v="Pflegestufe 8"/>
    <s v="PF-8"/>
    <s v="Pflegestufe 8"/>
    <n v="76.8"/>
    <n v="28"/>
    <s v=""/>
    <m/>
    <n v="2150.4"/>
    <n v="2150.4"/>
    <s v="Netto"/>
    <n v="0"/>
    <x v="0"/>
    <s v="CHF"/>
    <m/>
    <x v="1"/>
    <s v="Firma"/>
    <s v="Versicherer"/>
    <s v=""/>
    <x v="1"/>
    <s v=""/>
    <m/>
    <m/>
    <s v="Postfach"/>
    <s v="3001"/>
    <s v="Bern"/>
    <d v="2023-02-01T00:00:00"/>
    <d v="2023-02-28T00:00:00"/>
    <s v="Kuhny"/>
    <s v="Roland"/>
    <m/>
    <m/>
    <x v="0"/>
  </r>
  <r>
    <s v="RE-10579"/>
    <x v="0"/>
    <s v="Keller*Ingrid*3.5.1946*w"/>
    <s v="7601003000382"/>
    <s v="Offen"/>
    <s v="2"/>
    <s v="Produkt"/>
    <s v="Inko Mittel Produktcode: 15.01.01.00.1"/>
    <s v="15.01.01.00.1"/>
    <s v="Inko Mittel"/>
    <n v="0.87"/>
    <n v="57"/>
    <s v=""/>
    <m/>
    <n v="49.59"/>
    <n v="49.59"/>
    <s v="Netto"/>
    <n v="0"/>
    <x v="0"/>
    <s v="CHF"/>
    <m/>
    <x v="1"/>
    <s v="Firma"/>
    <s v="Versicherer"/>
    <s v=""/>
    <x v="1"/>
    <s v=""/>
    <m/>
    <m/>
    <s v="Postfach"/>
    <s v="3001"/>
    <s v="Bern"/>
    <d v="2023-02-01T00:00:00"/>
    <d v="2023-02-28T00:00:00"/>
    <s v="Kuhny"/>
    <s v="Roland"/>
    <m/>
    <m/>
    <x v="0"/>
  </r>
  <r>
    <s v="RE-10581"/>
    <x v="0"/>
    <s v="Colamartino*Diana*15.07.1969*w"/>
    <s v="7601003004137"/>
    <s v="Offen"/>
    <s v="1"/>
    <s v="Produkt"/>
    <s v="Pflegestufe 5 Produktcode: PF-5"/>
    <s v="PF-5"/>
    <s v="Pflegestufe 5"/>
    <n v="48"/>
    <n v="25"/>
    <s v=""/>
    <m/>
    <n v="1200"/>
    <n v="1200"/>
    <s v="Netto"/>
    <n v="0"/>
    <x v="0"/>
    <s v="CHF"/>
    <m/>
    <x v="5"/>
    <s v="Firma"/>
    <s v="Versicherer"/>
    <s v=""/>
    <x v="5"/>
    <s v=""/>
    <m/>
    <m/>
    <s v="Rue des Cèdres 5, Postfach,"/>
    <s v="1919"/>
    <s v="Martigny"/>
    <d v="2023-02-01T00:00:00"/>
    <d v="2023-02-25T00:00:00"/>
    <s v="Kuhny"/>
    <s v="Roland"/>
    <m/>
    <m/>
    <x v="0"/>
  </r>
  <r>
    <s v="RE-10581"/>
    <x v="0"/>
    <s v="Colamartino*Diana*15.07.1969*w"/>
    <s v="7601003004137"/>
    <s v="Offen"/>
    <s v="2"/>
    <s v="Produkt"/>
    <s v="Tupfer 5x5 Produktcode: 35.01.01.01.1"/>
    <s v="35.01.01.01.1"/>
    <s v="Tupfer 5x5"/>
    <n v="0.13"/>
    <n v="8"/>
    <s v=""/>
    <m/>
    <n v="1.04"/>
    <n v="1.04"/>
    <s v="Netto"/>
    <n v="0"/>
    <x v="0"/>
    <s v="CHF"/>
    <m/>
    <x v="5"/>
    <s v="Firma"/>
    <s v="Versicherer"/>
    <s v=""/>
    <x v="5"/>
    <s v=""/>
    <m/>
    <m/>
    <s v="Rue des Cèdres 5, Postfach,"/>
    <s v="1919"/>
    <s v="Martigny"/>
    <d v="2023-02-01T00:00:00"/>
    <d v="2023-02-25T00:00:00"/>
    <s v="Kuhny"/>
    <s v="Roland"/>
    <m/>
    <m/>
    <x v="0"/>
  </r>
  <r>
    <s v="RE-10581"/>
    <x v="0"/>
    <s v="Colamartino*Diana*15.07.1969*w"/>
    <s v="7601003004137"/>
    <s v="Offen"/>
    <s v="3"/>
    <s v="Produkt"/>
    <s v="Fixierplaster 2.5x2.5 Produktcode: 35.01.09.03.1"/>
    <s v="35.01.09.03.1"/>
    <s v="Fixierplaster 2.5x2.5"/>
    <n v="0.6"/>
    <n v="4"/>
    <s v=""/>
    <m/>
    <n v="2.4"/>
    <n v="2.4"/>
    <s v="Netto"/>
    <n v="0"/>
    <x v="0"/>
    <s v="CHF"/>
    <m/>
    <x v="5"/>
    <s v="Firma"/>
    <s v="Versicherer"/>
    <s v=""/>
    <x v="5"/>
    <s v=""/>
    <m/>
    <m/>
    <s v="Rue des Cèdres 5, Postfach,"/>
    <s v="1919"/>
    <s v="Martigny"/>
    <d v="2023-02-01T00:00:00"/>
    <d v="2023-02-25T00:00:00"/>
    <s v="Kuhny"/>
    <s v="Roland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invoices table" cacheId="9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8">
        <item sd="0" m="1" x="15"/>
        <item sd="0" m="1" x="13"/>
        <item sd="0" m="1" x="10"/>
        <item sd="0" m="1" x="7"/>
        <item sd="0" m="1" x="16"/>
        <item sd="0" m="1" x="14"/>
        <item sd="0" m="1" x="11"/>
        <item sd="0" m="1" x="9"/>
        <item sd="0" m="1" x="8"/>
        <item sd="0" m="1" x="12"/>
        <item sd="0" x="0"/>
        <item sd="0" x="1"/>
        <item sd="0" x="2"/>
        <item sd="0" x="3"/>
        <item sd="0" x="4"/>
        <item sd="0" x="5"/>
        <item sd="0" x="6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3">
        <item m="1" x="1"/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roductsTable" cacheId="16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22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18">
        <item m="1" x="15"/>
        <item m="1" x="14"/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1">
    <field x="9"/>
  </rowFields>
  <rowItems count="15">
    <i>
      <x v="7"/>
    </i>
    <i>
      <x v="3"/>
    </i>
    <i>
      <x v="14"/>
    </i>
    <i>
      <x v="9"/>
    </i>
    <i>
      <x v="5"/>
    </i>
    <i>
      <x v="15"/>
    </i>
    <i>
      <x v="13"/>
    </i>
    <i>
      <x v="4"/>
    </i>
    <i>
      <x v="8"/>
    </i>
    <i>
      <x v="6"/>
    </i>
    <i>
      <x v="10"/>
    </i>
    <i>
      <x v="12"/>
    </i>
    <i>
      <x v="11"/>
    </i>
    <i>
      <x v="16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ContactsTable" cacheId="23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12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16">
        <item m="1" x="12"/>
        <item m="1" x="14"/>
        <item m="1" x="9"/>
        <item m="1" x="7"/>
        <item m="1" x="15"/>
        <item m="1" x="11"/>
        <item m="1" x="13"/>
        <item m="1" x="10"/>
        <item m="1" x="8"/>
        <item m="1" x="6"/>
        <item x="0"/>
        <item x="1"/>
        <item x="2"/>
        <item x="3"/>
        <item x="4"/>
        <item x="5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17">
        <item m="1" x="9"/>
        <item m="1" x="15"/>
        <item m="1" x="14"/>
        <item m="1" x="7"/>
        <item m="1" x="12"/>
        <item m="1" x="11"/>
        <item m="1" x="10"/>
        <item m="1" x="6"/>
        <item m="1" x="13"/>
        <item m="1" x="8"/>
        <item x="0"/>
        <item x="1"/>
        <item x="2"/>
        <item x="3"/>
        <item x="4"/>
        <item x="5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2">
    <field x="21"/>
    <field x="25"/>
  </rowFields>
  <rowItems count="7">
    <i>
      <x v="11"/>
      <x v="11"/>
    </i>
    <i>
      <x v="10"/>
      <x v="10"/>
    </i>
    <i>
      <x v="12"/>
      <x v="12"/>
    </i>
    <i>
      <x v="14"/>
      <x v="14"/>
    </i>
    <i>
      <x v="13"/>
      <x v="13"/>
    </i>
    <i>
      <x v="15"/>
      <x v="15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40625" defaultRowHeight="15.75" x14ac:dyDescent="0.25"/>
  <cols>
    <col min="1" max="1" width="15.28515625" bestFit="1" customWidth="1"/>
    <col min="2" max="2" width="20.28515625" bestFit="1" customWidth="1"/>
    <col min="3" max="3" width="10.140625" bestFit="1" customWidth="1"/>
    <col min="4" max="4" width="9.140625" style="2" customWidth="1"/>
    <col min="5" max="16384" width="9.140625" style="2"/>
  </cols>
  <sheetData>
    <row r="1" spans="1:3" x14ac:dyDescent="0.25">
      <c r="A1" s="4" t="s">
        <v>8</v>
      </c>
      <c r="B1" s="5" t="s">
        <v>9</v>
      </c>
    </row>
    <row r="2" spans="1:3" x14ac:dyDescent="0.25">
      <c r="A2" s="4" t="s">
        <v>89</v>
      </c>
      <c r="B2" s="5" t="s">
        <v>90</v>
      </c>
    </row>
    <row r="3" spans="1:3" x14ac:dyDescent="0.25">
      <c r="A3" s="4" t="s">
        <v>26</v>
      </c>
      <c r="B3" s="5" t="s">
        <v>27</v>
      </c>
    </row>
    <row r="5" spans="1:3" x14ac:dyDescent="0.25">
      <c r="A5" s="4" t="s">
        <v>141</v>
      </c>
      <c r="B5" s="4" t="s">
        <v>0</v>
      </c>
      <c r="C5" s="5" t="s">
        <v>140</v>
      </c>
    </row>
    <row r="6" spans="1:3" x14ac:dyDescent="0.25">
      <c r="A6" s="6" t="s">
        <v>142</v>
      </c>
      <c r="B6" s="5"/>
      <c r="C6" s="5">
        <v>15168.500000000002</v>
      </c>
    </row>
    <row r="7" spans="1:3" x14ac:dyDescent="0.25">
      <c r="A7" s="6" t="s">
        <v>143</v>
      </c>
      <c r="B7" s="5"/>
      <c r="C7" s="5">
        <v>15168.500000000002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22"/>
  <sheetViews>
    <sheetView workbookViewId="0"/>
  </sheetViews>
  <sheetFormatPr baseColWidth="10" defaultColWidth="9.140625" defaultRowHeight="15.75" x14ac:dyDescent="0.25"/>
  <cols>
    <col min="1" max="1" width="42.5703125" bestFit="1" customWidth="1"/>
    <col min="2" max="2" width="12.28515625" bestFit="1" customWidth="1"/>
    <col min="3" max="3" width="7.42578125" bestFit="1" customWidth="1"/>
    <col min="4" max="4" width="9.140625" style="2" customWidth="1"/>
    <col min="5" max="16384" width="9.140625" style="2"/>
  </cols>
  <sheetData>
    <row r="1" spans="1:3" x14ac:dyDescent="0.25">
      <c r="A1" s="4" t="s">
        <v>139</v>
      </c>
      <c r="B1" s="7">
        <v>2023</v>
      </c>
    </row>
    <row r="2" spans="1:3" x14ac:dyDescent="0.25">
      <c r="A2" s="4" t="s">
        <v>8</v>
      </c>
      <c r="B2" s="5" t="s">
        <v>9</v>
      </c>
    </row>
    <row r="3" spans="1:3" x14ac:dyDescent="0.25">
      <c r="A3" s="4" t="s">
        <v>35</v>
      </c>
      <c r="B3" s="5" t="s">
        <v>36</v>
      </c>
    </row>
    <row r="4" spans="1:3" x14ac:dyDescent="0.25">
      <c r="A4" s="4" t="s">
        <v>89</v>
      </c>
      <c r="B4" s="5" t="s">
        <v>90</v>
      </c>
    </row>
    <row r="6" spans="1:3" x14ac:dyDescent="0.25">
      <c r="A6" s="5"/>
      <c r="B6" s="4" t="s">
        <v>11</v>
      </c>
      <c r="C6" s="5"/>
    </row>
    <row r="7" spans="1:3" x14ac:dyDescent="0.25">
      <c r="A7" s="4" t="s">
        <v>36</v>
      </c>
      <c r="B7" s="5" t="s">
        <v>140</v>
      </c>
      <c r="C7" s="5" t="s">
        <v>81</v>
      </c>
    </row>
    <row r="8" spans="1:3" x14ac:dyDescent="0.25">
      <c r="A8" s="5" t="s">
        <v>42</v>
      </c>
      <c r="B8" s="5">
        <v>3840</v>
      </c>
      <c r="C8" s="5">
        <v>40</v>
      </c>
    </row>
    <row r="9" spans="1:3" x14ac:dyDescent="0.25">
      <c r="A9" s="5" t="s">
        <v>38</v>
      </c>
      <c r="B9" s="5">
        <v>3168</v>
      </c>
      <c r="C9" s="5">
        <v>30</v>
      </c>
    </row>
    <row r="10" spans="1:3" x14ac:dyDescent="0.25">
      <c r="A10" s="5" t="s">
        <v>50</v>
      </c>
      <c r="B10" s="5">
        <v>2150.4</v>
      </c>
      <c r="C10" s="5">
        <v>28</v>
      </c>
    </row>
    <row r="11" spans="1:3" x14ac:dyDescent="0.25">
      <c r="A11" s="5" t="s">
        <v>73</v>
      </c>
      <c r="B11" s="5">
        <v>1728</v>
      </c>
      <c r="C11" s="5">
        <v>15</v>
      </c>
    </row>
    <row r="12" spans="1:3" x14ac:dyDescent="0.25">
      <c r="A12" s="5" t="s">
        <v>70</v>
      </c>
      <c r="B12" s="5">
        <v>1612.8</v>
      </c>
      <c r="C12" s="5">
        <v>28</v>
      </c>
    </row>
    <row r="13" spans="1:3" x14ac:dyDescent="0.25">
      <c r="A13" s="5" t="s">
        <v>78</v>
      </c>
      <c r="B13" s="5">
        <v>1200</v>
      </c>
      <c r="C13" s="5">
        <v>25</v>
      </c>
    </row>
    <row r="14" spans="1:3" x14ac:dyDescent="0.25">
      <c r="A14" s="5" t="s">
        <v>77</v>
      </c>
      <c r="B14" s="5">
        <v>1008</v>
      </c>
      <c r="C14" s="5">
        <v>15</v>
      </c>
    </row>
    <row r="15" spans="1:3" x14ac:dyDescent="0.25">
      <c r="A15" s="5" t="s">
        <v>69</v>
      </c>
      <c r="B15" s="5">
        <v>199.68</v>
      </c>
      <c r="C15" s="5">
        <v>96</v>
      </c>
    </row>
    <row r="16" spans="1:3" x14ac:dyDescent="0.25">
      <c r="A16" s="5" t="s">
        <v>72</v>
      </c>
      <c r="B16" s="5">
        <v>128.96</v>
      </c>
      <c r="C16" s="5">
        <v>62</v>
      </c>
    </row>
    <row r="17" spans="1:3" x14ac:dyDescent="0.25">
      <c r="A17" s="5" t="s">
        <v>71</v>
      </c>
      <c r="B17" s="5">
        <v>111.36</v>
      </c>
      <c r="C17" s="5">
        <v>128</v>
      </c>
    </row>
    <row r="18" spans="1:3" x14ac:dyDescent="0.25">
      <c r="A18" s="5" t="s">
        <v>74</v>
      </c>
      <c r="B18" s="5">
        <v>11.34</v>
      </c>
      <c r="C18" s="5">
        <v>7</v>
      </c>
    </row>
    <row r="19" spans="1:3" x14ac:dyDescent="0.25">
      <c r="A19" s="5" t="s">
        <v>76</v>
      </c>
      <c r="B19" s="5">
        <v>3.92</v>
      </c>
      <c r="C19" s="5">
        <v>7</v>
      </c>
    </row>
    <row r="20" spans="1:3" x14ac:dyDescent="0.25">
      <c r="A20" s="5" t="s">
        <v>75</v>
      </c>
      <c r="B20" s="5">
        <v>3.64</v>
      </c>
      <c r="C20" s="5">
        <v>28</v>
      </c>
    </row>
    <row r="21" spans="1:3" x14ac:dyDescent="0.25">
      <c r="A21" s="5" t="s">
        <v>79</v>
      </c>
      <c r="B21" s="5">
        <v>2.4</v>
      </c>
      <c r="C21" s="5">
        <v>4</v>
      </c>
    </row>
    <row r="22" spans="1:3" x14ac:dyDescent="0.25">
      <c r="A22" s="5" t="s">
        <v>143</v>
      </c>
      <c r="B22" s="5">
        <v>15168.499999999998</v>
      </c>
      <c r="C22" s="5">
        <v>513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12"/>
  <sheetViews>
    <sheetView workbookViewId="0"/>
  </sheetViews>
  <sheetFormatPr baseColWidth="10" defaultColWidth="9.140625" defaultRowHeight="15.75" x14ac:dyDescent="0.25"/>
  <cols>
    <col min="1" max="1" width="17.7109375" bestFit="1" customWidth="1"/>
    <col min="2" max="2" width="22.140625" bestFit="1" customWidth="1"/>
    <col min="3" max="3" width="10.140625" bestFit="1" customWidth="1"/>
    <col min="4" max="4" width="9.140625" style="2" customWidth="1"/>
    <col min="5" max="16384" width="9.140625" style="2"/>
  </cols>
  <sheetData>
    <row r="1" spans="1:3" x14ac:dyDescent="0.25">
      <c r="A1" s="8" t="s">
        <v>139</v>
      </c>
      <c r="B1" s="7">
        <v>2023</v>
      </c>
    </row>
    <row r="2" spans="1:3" x14ac:dyDescent="0.25">
      <c r="A2" s="8" t="s">
        <v>8</v>
      </c>
      <c r="B2" s="9" t="s">
        <v>9</v>
      </c>
    </row>
    <row r="3" spans="1:3" x14ac:dyDescent="0.25">
      <c r="A3" s="8" t="s">
        <v>89</v>
      </c>
      <c r="B3" s="9" t="s">
        <v>90</v>
      </c>
    </row>
    <row r="5" spans="1:3" x14ac:dyDescent="0.25">
      <c r="A5" s="8" t="s">
        <v>93</v>
      </c>
      <c r="B5" s="8" t="s">
        <v>144</v>
      </c>
      <c r="C5" s="9" t="s">
        <v>140</v>
      </c>
    </row>
    <row r="6" spans="1:3" x14ac:dyDescent="0.25">
      <c r="A6" s="10">
        <v>12</v>
      </c>
      <c r="B6" s="9" t="s">
        <v>102</v>
      </c>
      <c r="C6" s="5">
        <v>3842.37</v>
      </c>
    </row>
    <row r="7" spans="1:3" x14ac:dyDescent="0.25">
      <c r="A7" s="10">
        <v>14</v>
      </c>
      <c r="B7" s="9" t="s">
        <v>101</v>
      </c>
      <c r="C7" s="5">
        <v>3087.84</v>
      </c>
    </row>
    <row r="8" spans="1:3" x14ac:dyDescent="0.25">
      <c r="A8" s="10">
        <v>9</v>
      </c>
      <c r="B8" s="9" t="s">
        <v>103</v>
      </c>
      <c r="C8" s="5">
        <v>2816.96</v>
      </c>
    </row>
    <row r="9" spans="1:3" x14ac:dyDescent="0.25">
      <c r="A9" s="10">
        <v>11</v>
      </c>
      <c r="B9" s="9" t="s">
        <v>105</v>
      </c>
      <c r="C9" s="5">
        <v>2206.81</v>
      </c>
    </row>
    <row r="10" spans="1:3" x14ac:dyDescent="0.25">
      <c r="A10" s="10">
        <v>6</v>
      </c>
      <c r="B10" s="9" t="s">
        <v>104</v>
      </c>
      <c r="C10" s="5">
        <v>2011.0800000000002</v>
      </c>
    </row>
    <row r="11" spans="1:3" x14ac:dyDescent="0.25">
      <c r="A11" s="10">
        <v>100059</v>
      </c>
      <c r="B11" s="9" t="s">
        <v>106</v>
      </c>
      <c r="C11" s="5">
        <v>1203.44</v>
      </c>
    </row>
    <row r="12" spans="1:3" x14ac:dyDescent="0.25">
      <c r="A12" s="10" t="s">
        <v>143</v>
      </c>
      <c r="B12" s="9"/>
      <c r="C12" s="5">
        <v>15168.5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6" sqref="O26"/>
    </sheetView>
  </sheetViews>
  <sheetFormatPr baseColWidth="10" defaultColWidth="9.140625" defaultRowHeight="15.75" x14ac:dyDescent="0.25"/>
  <cols>
    <col min="1" max="1" width="23.140625" style="2" customWidth="1"/>
    <col min="2" max="2" width="17.7109375" style="2" customWidth="1"/>
    <col min="3" max="3" width="36.140625" style="2" customWidth="1"/>
    <col min="4" max="4" width="18.5703125" style="2" customWidth="1"/>
    <col min="5" max="5" width="10.85546875" style="2" customWidth="1"/>
    <col min="6" max="6" width="22.140625" style="2" customWidth="1"/>
    <col min="7" max="7" width="16.7109375" style="2" customWidth="1"/>
    <col min="8" max="8" width="85.140625" style="2" customWidth="1"/>
    <col min="9" max="9" width="17.28515625" style="2" customWidth="1"/>
    <col min="10" max="10" width="45.5703125" style="2" customWidth="1"/>
    <col min="11" max="11" width="15.7109375" style="3" customWidth="1"/>
    <col min="12" max="12" width="11.42578125" style="2" customWidth="1"/>
    <col min="13" max="13" width="11.5703125" style="2" customWidth="1"/>
    <col min="14" max="14" width="27.7109375" style="2" customWidth="1"/>
    <col min="15" max="15" width="28.140625" style="3" customWidth="1"/>
    <col min="16" max="16" width="28.7109375" style="3" customWidth="1"/>
    <col min="17" max="17" width="32.140625" style="2" customWidth="1"/>
    <col min="18" max="18" width="40.85546875" style="2" customWidth="1"/>
    <col min="19" max="19" width="13.7109375" style="2" customWidth="1"/>
    <col min="20" max="20" width="20.42578125" style="2" customWidth="1"/>
    <col min="21" max="21" width="38.140625" style="2" customWidth="1"/>
    <col min="22" max="22" width="20.42578125" style="2" customWidth="1"/>
    <col min="23" max="23" width="15" style="2" customWidth="1"/>
    <col min="24" max="24" width="14.28515625" style="2" customWidth="1"/>
    <col min="25" max="25" width="21.42578125" style="2" customWidth="1"/>
    <col min="26" max="26" width="38.28515625" style="2" customWidth="1"/>
    <col min="27" max="27" width="18.42578125" style="2" customWidth="1"/>
    <col min="28" max="28" width="30.28515625" style="2" customWidth="1"/>
    <col min="29" max="29" width="28.42578125" style="2" customWidth="1"/>
    <col min="30" max="30" width="31.7109375" style="2" customWidth="1"/>
    <col min="31" max="32" width="12.7109375" style="2" customWidth="1"/>
    <col min="33" max="33" width="11.140625" style="1" customWidth="1"/>
    <col min="34" max="34" width="12" style="1" customWidth="1"/>
    <col min="35" max="35" width="32.7109375" style="2" customWidth="1"/>
    <col min="36" max="36" width="30.85546875" style="2" customWidth="1"/>
    <col min="37" max="37" width="5.7109375" style="2" customWidth="1"/>
    <col min="38" max="38" width="24.140625" style="2" customWidth="1"/>
    <col min="39" max="39" width="6.28515625" style="2" customWidth="1"/>
    <col min="40" max="40" width="9.140625" style="2" customWidth="1"/>
    <col min="41" max="16384" width="9.140625" style="2"/>
  </cols>
  <sheetData>
    <row r="1" spans="1:39" x14ac:dyDescent="0.25">
      <c r="A1" s="2" t="s">
        <v>0</v>
      </c>
      <c r="B1" s="2" t="s">
        <v>8</v>
      </c>
      <c r="C1" s="2" t="s">
        <v>10</v>
      </c>
      <c r="D1" s="2" t="s">
        <v>19</v>
      </c>
      <c r="E1" s="2" t="s">
        <v>26</v>
      </c>
      <c r="F1" s="2" t="s">
        <v>28</v>
      </c>
      <c r="G1" s="2" t="s">
        <v>35</v>
      </c>
      <c r="H1" s="2" t="s">
        <v>37</v>
      </c>
      <c r="I1" s="2" t="s">
        <v>53</v>
      </c>
      <c r="J1" s="2" t="s">
        <v>68</v>
      </c>
      <c r="K1" s="3" t="s">
        <v>80</v>
      </c>
      <c r="L1" s="2" t="s">
        <v>81</v>
      </c>
      <c r="M1" s="2" t="s">
        <v>82</v>
      </c>
      <c r="N1" s="2" t="s">
        <v>83</v>
      </c>
      <c r="O1" s="3" t="s">
        <v>84</v>
      </c>
      <c r="P1" s="3" t="s">
        <v>85</v>
      </c>
      <c r="Q1" s="2" t="s">
        <v>86</v>
      </c>
      <c r="R1" s="2" t="s">
        <v>88</v>
      </c>
      <c r="S1" s="2" t="s">
        <v>89</v>
      </c>
      <c r="T1" s="2" t="s">
        <v>91</v>
      </c>
      <c r="U1" s="2" t="s">
        <v>92</v>
      </c>
      <c r="V1" s="2" t="s">
        <v>93</v>
      </c>
      <c r="W1" s="2" t="s">
        <v>94</v>
      </c>
      <c r="X1" s="2" t="s">
        <v>96</v>
      </c>
      <c r="Y1" s="2" t="s">
        <v>98</v>
      </c>
      <c r="Z1" s="2" t="s">
        <v>100</v>
      </c>
      <c r="AA1" s="2" t="s">
        <v>107</v>
      </c>
      <c r="AB1" s="2" t="s">
        <v>108</v>
      </c>
      <c r="AC1" s="2" t="s">
        <v>109</v>
      </c>
      <c r="AD1" s="2" t="s">
        <v>110</v>
      </c>
      <c r="AE1" s="2" t="s">
        <v>117</v>
      </c>
      <c r="AF1" s="2" t="s">
        <v>124</v>
      </c>
      <c r="AG1" s="1" t="s">
        <v>131</v>
      </c>
      <c r="AH1" s="1" t="s">
        <v>132</v>
      </c>
      <c r="AI1" s="2" t="s">
        <v>133</v>
      </c>
      <c r="AJ1" s="2" t="s">
        <v>135</v>
      </c>
      <c r="AK1" s="2" t="s">
        <v>137</v>
      </c>
      <c r="AL1" s="2" t="s">
        <v>138</v>
      </c>
      <c r="AM1" s="2" t="s">
        <v>139</v>
      </c>
    </row>
    <row r="2" spans="1:39" x14ac:dyDescent="0.25">
      <c r="A2" s="2" t="s">
        <v>1</v>
      </c>
      <c r="B2" s="2" t="s">
        <v>9</v>
      </c>
      <c r="C2" s="2" t="s">
        <v>12</v>
      </c>
      <c r="D2" s="2" t="s">
        <v>20</v>
      </c>
      <c r="E2" s="2" t="s">
        <v>27</v>
      </c>
      <c r="F2" s="2" t="s">
        <v>29</v>
      </c>
      <c r="G2" s="2" t="s">
        <v>36</v>
      </c>
      <c r="H2" s="2" t="s">
        <v>38</v>
      </c>
      <c r="I2" s="2" t="s">
        <v>54</v>
      </c>
      <c r="J2" s="2" t="s">
        <v>38</v>
      </c>
      <c r="K2" s="3">
        <v>105.6</v>
      </c>
      <c r="L2" s="2">
        <v>28</v>
      </c>
      <c r="M2" s="2" t="s">
        <v>11</v>
      </c>
      <c r="O2" s="3">
        <v>2956.8</v>
      </c>
      <c r="P2" s="3">
        <v>2956.8</v>
      </c>
      <c r="Q2" s="2" t="s">
        <v>87</v>
      </c>
      <c r="R2" s="2">
        <v>0</v>
      </c>
      <c r="S2" s="2" t="s">
        <v>90</v>
      </c>
      <c r="T2" s="2" t="s">
        <v>90</v>
      </c>
      <c r="V2" s="2">
        <v>14</v>
      </c>
      <c r="W2" s="2" t="s">
        <v>95</v>
      </c>
      <c r="X2" s="2" t="s">
        <v>97</v>
      </c>
      <c r="Y2" s="2" t="s">
        <v>11</v>
      </c>
      <c r="Z2" s="2" t="s">
        <v>101</v>
      </c>
      <c r="AA2" s="2" t="s">
        <v>11</v>
      </c>
      <c r="AD2" s="2" t="s">
        <v>111</v>
      </c>
      <c r="AE2" s="2" t="s">
        <v>118</v>
      </c>
      <c r="AF2" s="2" t="s">
        <v>125</v>
      </c>
      <c r="AG2" s="1">
        <v>44958</v>
      </c>
      <c r="AH2" s="1">
        <v>44985</v>
      </c>
      <c r="AI2" s="2" t="s">
        <v>134</v>
      </c>
      <c r="AJ2" s="2" t="s">
        <v>136</v>
      </c>
      <c r="AM2" s="2">
        <f t="shared" ref="AM2" si="0">YEAR(AG2)</f>
        <v>2023</v>
      </c>
    </row>
    <row r="3" spans="1:39" x14ac:dyDescent="0.25">
      <c r="A3" s="2" t="s">
        <v>1</v>
      </c>
      <c r="B3" s="2" t="s">
        <v>9</v>
      </c>
      <c r="C3" s="2" t="s">
        <v>12</v>
      </c>
      <c r="D3" s="2" t="s">
        <v>20</v>
      </c>
      <c r="E3" s="2" t="s">
        <v>27</v>
      </c>
      <c r="F3" s="2" t="s">
        <v>30</v>
      </c>
      <c r="G3" s="2" t="s">
        <v>36</v>
      </c>
      <c r="H3" s="2" t="s">
        <v>39</v>
      </c>
      <c r="I3" s="2" t="s">
        <v>55</v>
      </c>
      <c r="J3" s="2" t="s">
        <v>69</v>
      </c>
      <c r="K3" s="3">
        <v>2.08</v>
      </c>
      <c r="L3" s="2">
        <v>63</v>
      </c>
      <c r="M3" s="2" t="s">
        <v>11</v>
      </c>
      <c r="O3" s="3">
        <v>131.04</v>
      </c>
      <c r="P3" s="3">
        <v>131.04</v>
      </c>
      <c r="Q3" s="2" t="s">
        <v>87</v>
      </c>
      <c r="R3" s="2">
        <v>0</v>
      </c>
      <c r="S3" s="2" t="s">
        <v>90</v>
      </c>
      <c r="T3" s="2" t="s">
        <v>90</v>
      </c>
      <c r="V3" s="2">
        <v>14</v>
      </c>
      <c r="W3" s="2" t="s">
        <v>95</v>
      </c>
      <c r="X3" s="2" t="s">
        <v>97</v>
      </c>
      <c r="Y3" s="2" t="s">
        <v>11</v>
      </c>
      <c r="Z3" s="2" t="s">
        <v>101</v>
      </c>
      <c r="AA3" s="2" t="s">
        <v>11</v>
      </c>
      <c r="AD3" s="2" t="s">
        <v>111</v>
      </c>
      <c r="AE3" s="2" t="s">
        <v>118</v>
      </c>
      <c r="AF3" s="2" t="s">
        <v>125</v>
      </c>
      <c r="AG3" s="1">
        <v>44958</v>
      </c>
      <c r="AH3" s="1">
        <v>44985</v>
      </c>
      <c r="AI3" s="2" t="s">
        <v>134</v>
      </c>
      <c r="AJ3" s="2" t="s">
        <v>136</v>
      </c>
      <c r="AM3" s="2">
        <f t="shared" ref="AM3:AM22" si="1">YEAR(AG3)</f>
        <v>2023</v>
      </c>
    </row>
    <row r="4" spans="1:39" x14ac:dyDescent="0.25">
      <c r="A4" s="2" t="s">
        <v>2</v>
      </c>
      <c r="B4" s="2" t="s">
        <v>9</v>
      </c>
      <c r="C4" s="2" t="s">
        <v>13</v>
      </c>
      <c r="D4" s="2" t="s">
        <v>21</v>
      </c>
      <c r="E4" s="2" t="s">
        <v>27</v>
      </c>
      <c r="F4" s="2" t="s">
        <v>29</v>
      </c>
      <c r="G4" s="2" t="s">
        <v>36</v>
      </c>
      <c r="H4" s="2" t="s">
        <v>40</v>
      </c>
      <c r="I4" s="2" t="s">
        <v>56</v>
      </c>
      <c r="J4" s="2" t="s">
        <v>70</v>
      </c>
      <c r="K4" s="3">
        <v>57.6</v>
      </c>
      <c r="L4" s="2">
        <v>28</v>
      </c>
      <c r="M4" s="2" t="s">
        <v>11</v>
      </c>
      <c r="O4" s="3">
        <v>1612.8</v>
      </c>
      <c r="P4" s="3">
        <v>1612.8</v>
      </c>
      <c r="Q4" s="2" t="s">
        <v>87</v>
      </c>
      <c r="R4" s="2">
        <v>0</v>
      </c>
      <c r="S4" s="2" t="s">
        <v>90</v>
      </c>
      <c r="T4" s="2" t="s">
        <v>90</v>
      </c>
      <c r="V4" s="2">
        <v>12</v>
      </c>
      <c r="W4" s="2" t="s">
        <v>95</v>
      </c>
      <c r="X4" s="2" t="s">
        <v>97</v>
      </c>
      <c r="Y4" s="2" t="s">
        <v>11</v>
      </c>
      <c r="Z4" s="2" t="s">
        <v>102</v>
      </c>
      <c r="AA4" s="2" t="s">
        <v>11</v>
      </c>
      <c r="AD4" s="2" t="s">
        <v>112</v>
      </c>
      <c r="AE4" s="2" t="s">
        <v>119</v>
      </c>
      <c r="AF4" s="2" t="s">
        <v>126</v>
      </c>
      <c r="AG4" s="1">
        <v>44958</v>
      </c>
      <c r="AH4" s="1">
        <v>44985</v>
      </c>
      <c r="AI4" s="2" t="s">
        <v>134</v>
      </c>
      <c r="AJ4" s="2" t="s">
        <v>136</v>
      </c>
      <c r="AM4" s="2">
        <f t="shared" si="1"/>
        <v>2023</v>
      </c>
    </row>
    <row r="5" spans="1:39" x14ac:dyDescent="0.25">
      <c r="A5" s="2" t="s">
        <v>2</v>
      </c>
      <c r="B5" s="2" t="s">
        <v>9</v>
      </c>
      <c r="C5" s="2" t="s">
        <v>13</v>
      </c>
      <c r="D5" s="2" t="s">
        <v>21</v>
      </c>
      <c r="E5" s="2" t="s">
        <v>27</v>
      </c>
      <c r="F5" s="2" t="s">
        <v>30</v>
      </c>
      <c r="G5" s="2" t="s">
        <v>36</v>
      </c>
      <c r="H5" s="2" t="s">
        <v>41</v>
      </c>
      <c r="I5" s="2" t="s">
        <v>57</v>
      </c>
      <c r="J5" s="2" t="s">
        <v>71</v>
      </c>
      <c r="K5" s="3">
        <v>0.87</v>
      </c>
      <c r="L5" s="2">
        <v>34</v>
      </c>
      <c r="M5" s="2" t="s">
        <v>11</v>
      </c>
      <c r="O5" s="3">
        <v>29.58</v>
      </c>
      <c r="P5" s="3">
        <v>29.58</v>
      </c>
      <c r="Q5" s="2" t="s">
        <v>87</v>
      </c>
      <c r="R5" s="2">
        <v>0</v>
      </c>
      <c r="S5" s="2" t="s">
        <v>90</v>
      </c>
      <c r="T5" s="2" t="s">
        <v>90</v>
      </c>
      <c r="V5" s="2">
        <v>12</v>
      </c>
      <c r="W5" s="2" t="s">
        <v>95</v>
      </c>
      <c r="X5" s="2" t="s">
        <v>97</v>
      </c>
      <c r="Y5" s="2" t="s">
        <v>11</v>
      </c>
      <c r="Z5" s="2" t="s">
        <v>102</v>
      </c>
      <c r="AA5" s="2" t="s">
        <v>11</v>
      </c>
      <c r="AD5" s="2" t="s">
        <v>112</v>
      </c>
      <c r="AE5" s="2" t="s">
        <v>119</v>
      </c>
      <c r="AF5" s="2" t="s">
        <v>126</v>
      </c>
      <c r="AG5" s="1">
        <v>44958</v>
      </c>
      <c r="AH5" s="1">
        <v>44985</v>
      </c>
      <c r="AI5" s="2" t="s">
        <v>134</v>
      </c>
      <c r="AJ5" s="2" t="s">
        <v>136</v>
      </c>
      <c r="AM5" s="2">
        <f t="shared" si="1"/>
        <v>2023</v>
      </c>
    </row>
    <row r="6" spans="1:39" x14ac:dyDescent="0.25">
      <c r="A6" s="2" t="s">
        <v>3</v>
      </c>
      <c r="B6" s="2" t="s">
        <v>9</v>
      </c>
      <c r="C6" s="2" t="s">
        <v>14</v>
      </c>
      <c r="D6" s="2" t="s">
        <v>22</v>
      </c>
      <c r="E6" s="2" t="s">
        <v>27</v>
      </c>
      <c r="F6" s="2" t="s">
        <v>29</v>
      </c>
      <c r="G6" s="2" t="s">
        <v>36</v>
      </c>
      <c r="H6" s="2" t="s">
        <v>42</v>
      </c>
      <c r="I6" s="2" t="s">
        <v>58</v>
      </c>
      <c r="J6" s="2" t="s">
        <v>42</v>
      </c>
      <c r="K6" s="3">
        <v>96</v>
      </c>
      <c r="L6" s="2">
        <v>28</v>
      </c>
      <c r="M6" s="2" t="s">
        <v>11</v>
      </c>
      <c r="O6" s="3">
        <v>2688</v>
      </c>
      <c r="P6" s="3">
        <v>2688</v>
      </c>
      <c r="Q6" s="2" t="s">
        <v>87</v>
      </c>
      <c r="R6" s="2">
        <v>0</v>
      </c>
      <c r="S6" s="2" t="s">
        <v>90</v>
      </c>
      <c r="T6" s="2" t="s">
        <v>90</v>
      </c>
      <c r="V6" s="2">
        <v>9</v>
      </c>
      <c r="W6" s="2" t="s">
        <v>95</v>
      </c>
      <c r="X6" s="2" t="s">
        <v>97</v>
      </c>
      <c r="Y6" s="2" t="s">
        <v>11</v>
      </c>
      <c r="Z6" s="2" t="s">
        <v>103</v>
      </c>
      <c r="AA6" s="2" t="s">
        <v>11</v>
      </c>
      <c r="AD6" s="2" t="s">
        <v>113</v>
      </c>
      <c r="AE6" s="2" t="s">
        <v>120</v>
      </c>
      <c r="AF6" s="2" t="s">
        <v>127</v>
      </c>
      <c r="AG6" s="1">
        <v>44958</v>
      </c>
      <c r="AH6" s="1">
        <v>44985</v>
      </c>
      <c r="AI6" s="2" t="s">
        <v>134</v>
      </c>
      <c r="AJ6" s="2" t="s">
        <v>136</v>
      </c>
      <c r="AM6" s="2">
        <f t="shared" si="1"/>
        <v>2023</v>
      </c>
    </row>
    <row r="7" spans="1:39" x14ac:dyDescent="0.25">
      <c r="A7" s="2" t="s">
        <v>3</v>
      </c>
      <c r="B7" s="2" t="s">
        <v>9</v>
      </c>
      <c r="C7" s="2" t="s">
        <v>14</v>
      </c>
      <c r="D7" s="2" t="s">
        <v>22</v>
      </c>
      <c r="E7" s="2" t="s">
        <v>27</v>
      </c>
      <c r="F7" s="2" t="s">
        <v>30</v>
      </c>
      <c r="G7" s="2" t="s">
        <v>36</v>
      </c>
      <c r="H7" s="2" t="s">
        <v>43</v>
      </c>
      <c r="I7" s="2" t="s">
        <v>59</v>
      </c>
      <c r="J7" s="2" t="s">
        <v>72</v>
      </c>
      <c r="K7" s="3">
        <v>2.08</v>
      </c>
      <c r="L7" s="2">
        <v>62</v>
      </c>
      <c r="M7" s="2" t="s">
        <v>11</v>
      </c>
      <c r="O7" s="3">
        <v>128.96</v>
      </c>
      <c r="P7" s="3">
        <v>128.96</v>
      </c>
      <c r="Q7" s="2" t="s">
        <v>87</v>
      </c>
      <c r="R7" s="2">
        <v>0</v>
      </c>
      <c r="S7" s="2" t="s">
        <v>90</v>
      </c>
      <c r="T7" s="2" t="s">
        <v>90</v>
      </c>
      <c r="V7" s="2">
        <v>9</v>
      </c>
      <c r="W7" s="2" t="s">
        <v>95</v>
      </c>
      <c r="X7" s="2" t="s">
        <v>97</v>
      </c>
      <c r="Y7" s="2" t="s">
        <v>11</v>
      </c>
      <c r="Z7" s="2" t="s">
        <v>103</v>
      </c>
      <c r="AA7" s="2" t="s">
        <v>11</v>
      </c>
      <c r="AD7" s="2" t="s">
        <v>113</v>
      </c>
      <c r="AE7" s="2" t="s">
        <v>120</v>
      </c>
      <c r="AF7" s="2" t="s">
        <v>127</v>
      </c>
      <c r="AG7" s="1">
        <v>44958</v>
      </c>
      <c r="AH7" s="1">
        <v>44985</v>
      </c>
      <c r="AI7" s="2" t="s">
        <v>134</v>
      </c>
      <c r="AJ7" s="2" t="s">
        <v>136</v>
      </c>
      <c r="AM7" s="2">
        <f t="shared" si="1"/>
        <v>2023</v>
      </c>
    </row>
    <row r="8" spans="1:39" x14ac:dyDescent="0.25">
      <c r="A8" s="2" t="s">
        <v>4</v>
      </c>
      <c r="B8" s="2" t="s">
        <v>9</v>
      </c>
      <c r="C8" s="2" t="s">
        <v>15</v>
      </c>
      <c r="D8" s="2" t="s">
        <v>23</v>
      </c>
      <c r="E8" s="2" t="s">
        <v>27</v>
      </c>
      <c r="F8" s="2" t="s">
        <v>29</v>
      </c>
      <c r="G8" s="2" t="s">
        <v>36</v>
      </c>
      <c r="H8" s="2" t="s">
        <v>38</v>
      </c>
      <c r="I8" s="2" t="s">
        <v>54</v>
      </c>
      <c r="J8" s="2" t="s">
        <v>38</v>
      </c>
      <c r="K8" s="3">
        <v>105.6</v>
      </c>
      <c r="L8" s="2">
        <v>2</v>
      </c>
      <c r="M8" s="2" t="s">
        <v>11</v>
      </c>
      <c r="O8" s="3">
        <v>211.2</v>
      </c>
      <c r="P8" s="3">
        <v>211.2</v>
      </c>
      <c r="Q8" s="2" t="s">
        <v>87</v>
      </c>
      <c r="R8" s="2">
        <v>0</v>
      </c>
      <c r="S8" s="2" t="s">
        <v>90</v>
      </c>
      <c r="T8" s="2" t="s">
        <v>90</v>
      </c>
      <c r="V8" s="2">
        <v>6</v>
      </c>
      <c r="W8" s="2" t="s">
        <v>95</v>
      </c>
      <c r="X8" s="2" t="s">
        <v>97</v>
      </c>
      <c r="Y8" s="2" t="s">
        <v>99</v>
      </c>
      <c r="Z8" s="2" t="s">
        <v>104</v>
      </c>
      <c r="AA8" s="2" t="s">
        <v>11</v>
      </c>
      <c r="AD8" s="2" t="s">
        <v>114</v>
      </c>
      <c r="AE8" s="2" t="s">
        <v>121</v>
      </c>
      <c r="AF8" s="2" t="s">
        <v>128</v>
      </c>
      <c r="AG8" s="1">
        <v>44958</v>
      </c>
      <c r="AH8" s="1">
        <v>44974</v>
      </c>
      <c r="AI8" s="2" t="s">
        <v>134</v>
      </c>
      <c r="AJ8" s="2" t="s">
        <v>136</v>
      </c>
      <c r="AM8" s="2">
        <f t="shared" si="1"/>
        <v>2023</v>
      </c>
    </row>
    <row r="9" spans="1:39" x14ac:dyDescent="0.25">
      <c r="A9" s="2" t="s">
        <v>4</v>
      </c>
      <c r="B9" s="2" t="s">
        <v>9</v>
      </c>
      <c r="C9" s="2" t="s">
        <v>15</v>
      </c>
      <c r="D9" s="2" t="s">
        <v>23</v>
      </c>
      <c r="E9" s="2" t="s">
        <v>27</v>
      </c>
      <c r="F9" s="2" t="s">
        <v>30</v>
      </c>
      <c r="G9" s="2" t="s">
        <v>36</v>
      </c>
      <c r="H9" s="2" t="s">
        <v>44</v>
      </c>
      <c r="I9" s="2" t="s">
        <v>60</v>
      </c>
      <c r="J9" s="2" t="s">
        <v>73</v>
      </c>
      <c r="K9" s="3">
        <v>115.2</v>
      </c>
      <c r="L9" s="2">
        <v>15</v>
      </c>
      <c r="M9" s="2" t="s">
        <v>11</v>
      </c>
      <c r="O9" s="3">
        <v>1728</v>
      </c>
      <c r="P9" s="3">
        <v>1728</v>
      </c>
      <c r="Q9" s="2" t="s">
        <v>87</v>
      </c>
      <c r="R9" s="2">
        <v>0</v>
      </c>
      <c r="S9" s="2" t="s">
        <v>90</v>
      </c>
      <c r="T9" s="2" t="s">
        <v>90</v>
      </c>
      <c r="V9" s="2">
        <v>6</v>
      </c>
      <c r="W9" s="2" t="s">
        <v>95</v>
      </c>
      <c r="X9" s="2" t="s">
        <v>97</v>
      </c>
      <c r="Y9" s="2" t="s">
        <v>99</v>
      </c>
      <c r="Z9" s="2" t="s">
        <v>104</v>
      </c>
      <c r="AA9" s="2" t="s">
        <v>11</v>
      </c>
      <c r="AD9" s="2" t="s">
        <v>114</v>
      </c>
      <c r="AE9" s="2" t="s">
        <v>121</v>
      </c>
      <c r="AF9" s="2" t="s">
        <v>128</v>
      </c>
      <c r="AG9" s="1">
        <v>44958</v>
      </c>
      <c r="AH9" s="1">
        <v>44974</v>
      </c>
      <c r="AI9" s="2" t="s">
        <v>134</v>
      </c>
      <c r="AJ9" s="2" t="s">
        <v>136</v>
      </c>
      <c r="AM9" s="2">
        <f t="shared" si="1"/>
        <v>2023</v>
      </c>
    </row>
    <row r="10" spans="1:39" x14ac:dyDescent="0.25">
      <c r="A10" s="2" t="s">
        <v>4</v>
      </c>
      <c r="B10" s="2" t="s">
        <v>9</v>
      </c>
      <c r="C10" s="2" t="s">
        <v>15</v>
      </c>
      <c r="D10" s="2" t="s">
        <v>23</v>
      </c>
      <c r="E10" s="2" t="s">
        <v>27</v>
      </c>
      <c r="F10" s="2" t="s">
        <v>31</v>
      </c>
      <c r="G10" s="2" t="s">
        <v>36</v>
      </c>
      <c r="H10" s="2" t="s">
        <v>39</v>
      </c>
      <c r="I10" s="2" t="s">
        <v>55</v>
      </c>
      <c r="J10" s="2" t="s">
        <v>69</v>
      </c>
      <c r="K10" s="3">
        <v>2.08</v>
      </c>
      <c r="L10" s="2">
        <v>33</v>
      </c>
      <c r="M10" s="2" t="s">
        <v>11</v>
      </c>
      <c r="O10" s="3">
        <v>68.64</v>
      </c>
      <c r="P10" s="3">
        <v>68.64</v>
      </c>
      <c r="Q10" s="2" t="s">
        <v>87</v>
      </c>
      <c r="R10" s="2">
        <v>0</v>
      </c>
      <c r="S10" s="2" t="s">
        <v>90</v>
      </c>
      <c r="T10" s="2" t="s">
        <v>90</v>
      </c>
      <c r="V10" s="2">
        <v>6</v>
      </c>
      <c r="W10" s="2" t="s">
        <v>95</v>
      </c>
      <c r="X10" s="2" t="s">
        <v>97</v>
      </c>
      <c r="Y10" s="2" t="s">
        <v>99</v>
      </c>
      <c r="Z10" s="2" t="s">
        <v>104</v>
      </c>
      <c r="AA10" s="2" t="s">
        <v>11</v>
      </c>
      <c r="AD10" s="2" t="s">
        <v>114</v>
      </c>
      <c r="AE10" s="2" t="s">
        <v>121</v>
      </c>
      <c r="AF10" s="2" t="s">
        <v>128</v>
      </c>
      <c r="AG10" s="1">
        <v>44958</v>
      </c>
      <c r="AH10" s="1">
        <v>44974</v>
      </c>
      <c r="AI10" s="2" t="s">
        <v>134</v>
      </c>
      <c r="AJ10" s="2" t="s">
        <v>136</v>
      </c>
      <c r="AM10" s="2">
        <f t="shared" si="1"/>
        <v>2023</v>
      </c>
    </row>
    <row r="11" spans="1:39" x14ac:dyDescent="0.25">
      <c r="A11" s="2" t="s">
        <v>4</v>
      </c>
      <c r="B11" s="2" t="s">
        <v>9</v>
      </c>
      <c r="C11" s="2" t="s">
        <v>15</v>
      </c>
      <c r="D11" s="2" t="s">
        <v>23</v>
      </c>
      <c r="E11" s="2" t="s">
        <v>27</v>
      </c>
      <c r="F11" s="2" t="s">
        <v>32</v>
      </c>
      <c r="G11" s="2" t="s">
        <v>36</v>
      </c>
      <c r="H11" s="2" t="s">
        <v>45</v>
      </c>
      <c r="I11" s="2" t="s">
        <v>61</v>
      </c>
      <c r="J11" s="2" t="s">
        <v>74</v>
      </c>
      <c r="K11" s="3">
        <v>1.62</v>
      </c>
      <c r="L11" s="2">
        <v>2</v>
      </c>
      <c r="M11" s="2" t="s">
        <v>11</v>
      </c>
      <c r="O11" s="3">
        <v>3.24</v>
      </c>
      <c r="P11" s="3">
        <v>3.24</v>
      </c>
      <c r="Q11" s="2" t="s">
        <v>87</v>
      </c>
      <c r="R11" s="2">
        <v>0</v>
      </c>
      <c r="S11" s="2" t="s">
        <v>90</v>
      </c>
      <c r="T11" s="2" t="s">
        <v>90</v>
      </c>
      <c r="V11" s="2">
        <v>6</v>
      </c>
      <c r="W11" s="2" t="s">
        <v>95</v>
      </c>
      <c r="X11" s="2" t="s">
        <v>97</v>
      </c>
      <c r="Y11" s="2" t="s">
        <v>99</v>
      </c>
      <c r="Z11" s="2" t="s">
        <v>104</v>
      </c>
      <c r="AA11" s="2" t="s">
        <v>11</v>
      </c>
      <c r="AD11" s="2" t="s">
        <v>114</v>
      </c>
      <c r="AE11" s="2" t="s">
        <v>121</v>
      </c>
      <c r="AF11" s="2" t="s">
        <v>128</v>
      </c>
      <c r="AG11" s="1">
        <v>44958</v>
      </c>
      <c r="AH11" s="1">
        <v>44974</v>
      </c>
      <c r="AI11" s="2" t="s">
        <v>134</v>
      </c>
      <c r="AJ11" s="2" t="s">
        <v>136</v>
      </c>
      <c r="AM11" s="2">
        <f t="shared" si="1"/>
        <v>2023</v>
      </c>
    </row>
    <row r="12" spans="1:39" x14ac:dyDescent="0.25">
      <c r="A12" s="2" t="s">
        <v>5</v>
      </c>
      <c r="B12" s="2" t="s">
        <v>9</v>
      </c>
      <c r="C12" s="2" t="s">
        <v>16</v>
      </c>
      <c r="D12" s="2" t="s">
        <v>24</v>
      </c>
      <c r="E12" s="2" t="s">
        <v>27</v>
      </c>
      <c r="F12" s="2" t="s">
        <v>31</v>
      </c>
      <c r="G12" s="2" t="s">
        <v>36</v>
      </c>
      <c r="H12" s="2" t="s">
        <v>45</v>
      </c>
      <c r="I12" s="2" t="s">
        <v>61</v>
      </c>
      <c r="J12" s="2" t="s">
        <v>74</v>
      </c>
      <c r="K12" s="3">
        <v>1.62</v>
      </c>
      <c r="L12" s="2">
        <v>5</v>
      </c>
      <c r="M12" s="2" t="s">
        <v>11</v>
      </c>
      <c r="O12" s="3">
        <v>8.1</v>
      </c>
      <c r="P12" s="3">
        <v>8.1</v>
      </c>
      <c r="Q12" s="2" t="s">
        <v>87</v>
      </c>
      <c r="R12" s="2">
        <v>0</v>
      </c>
      <c r="S12" s="2" t="s">
        <v>90</v>
      </c>
      <c r="T12" s="2" t="s">
        <v>90</v>
      </c>
      <c r="V12" s="2">
        <v>11</v>
      </c>
      <c r="W12" s="2" t="s">
        <v>95</v>
      </c>
      <c r="X12" s="2" t="s">
        <v>97</v>
      </c>
      <c r="Y12" s="2" t="s">
        <v>11</v>
      </c>
      <c r="Z12" s="2" t="s">
        <v>105</v>
      </c>
      <c r="AA12" s="2" t="s">
        <v>11</v>
      </c>
      <c r="AD12" s="2" t="s">
        <v>115</v>
      </c>
      <c r="AE12" s="2" t="s">
        <v>122</v>
      </c>
      <c r="AF12" s="2" t="s">
        <v>129</v>
      </c>
      <c r="AG12" s="1">
        <v>44958</v>
      </c>
      <c r="AH12" s="1">
        <v>44985</v>
      </c>
      <c r="AI12" s="2" t="s">
        <v>134</v>
      </c>
      <c r="AJ12" s="2" t="s">
        <v>136</v>
      </c>
      <c r="AM12" s="2">
        <f t="shared" si="1"/>
        <v>2023</v>
      </c>
    </row>
    <row r="13" spans="1:39" x14ac:dyDescent="0.25">
      <c r="A13" s="2" t="s">
        <v>5</v>
      </c>
      <c r="B13" s="2" t="s">
        <v>9</v>
      </c>
      <c r="C13" s="2" t="s">
        <v>16</v>
      </c>
      <c r="D13" s="2" t="s">
        <v>24</v>
      </c>
      <c r="E13" s="2" t="s">
        <v>27</v>
      </c>
      <c r="F13" s="2" t="s">
        <v>32</v>
      </c>
      <c r="G13" s="2" t="s">
        <v>36</v>
      </c>
      <c r="H13" s="2" t="s">
        <v>46</v>
      </c>
      <c r="I13" s="2" t="s">
        <v>62</v>
      </c>
      <c r="J13" s="2" t="s">
        <v>75</v>
      </c>
      <c r="K13" s="3">
        <v>0.13</v>
      </c>
      <c r="L13" s="2">
        <v>20</v>
      </c>
      <c r="M13" s="2" t="s">
        <v>11</v>
      </c>
      <c r="O13" s="3">
        <v>2.6</v>
      </c>
      <c r="P13" s="3">
        <v>2.6</v>
      </c>
      <c r="Q13" s="2" t="s">
        <v>87</v>
      </c>
      <c r="R13" s="2">
        <v>0</v>
      </c>
      <c r="S13" s="2" t="s">
        <v>90</v>
      </c>
      <c r="T13" s="2" t="s">
        <v>90</v>
      </c>
      <c r="V13" s="2">
        <v>11</v>
      </c>
      <c r="W13" s="2" t="s">
        <v>95</v>
      </c>
      <c r="X13" s="2" t="s">
        <v>97</v>
      </c>
      <c r="Y13" s="2" t="s">
        <v>11</v>
      </c>
      <c r="Z13" s="2" t="s">
        <v>105</v>
      </c>
      <c r="AA13" s="2" t="s">
        <v>11</v>
      </c>
      <c r="AD13" s="2" t="s">
        <v>115</v>
      </c>
      <c r="AE13" s="2" t="s">
        <v>122</v>
      </c>
      <c r="AF13" s="2" t="s">
        <v>129</v>
      </c>
      <c r="AG13" s="1">
        <v>44958</v>
      </c>
      <c r="AH13" s="1">
        <v>44985</v>
      </c>
      <c r="AI13" s="2" t="s">
        <v>134</v>
      </c>
      <c r="AJ13" s="2" t="s">
        <v>136</v>
      </c>
      <c r="AM13" s="2">
        <f t="shared" si="1"/>
        <v>2023</v>
      </c>
    </row>
    <row r="14" spans="1:39" x14ac:dyDescent="0.25">
      <c r="A14" s="2" t="s">
        <v>5</v>
      </c>
      <c r="B14" s="2" t="s">
        <v>9</v>
      </c>
      <c r="C14" s="2" t="s">
        <v>16</v>
      </c>
      <c r="D14" s="2" t="s">
        <v>24</v>
      </c>
      <c r="E14" s="2" t="s">
        <v>27</v>
      </c>
      <c r="F14" s="2" t="s">
        <v>33</v>
      </c>
      <c r="G14" s="2" t="s">
        <v>36</v>
      </c>
      <c r="H14" s="2" t="s">
        <v>47</v>
      </c>
      <c r="I14" s="2" t="s">
        <v>63</v>
      </c>
      <c r="J14" s="2" t="s">
        <v>76</v>
      </c>
      <c r="K14" s="3">
        <v>0.56000000000000005</v>
      </c>
      <c r="L14" s="2">
        <v>7</v>
      </c>
      <c r="M14" s="2" t="s">
        <v>11</v>
      </c>
      <c r="O14" s="3">
        <v>3.92</v>
      </c>
      <c r="P14" s="3">
        <v>3.92</v>
      </c>
      <c r="Q14" s="2" t="s">
        <v>87</v>
      </c>
      <c r="R14" s="2">
        <v>0</v>
      </c>
      <c r="S14" s="2" t="s">
        <v>90</v>
      </c>
      <c r="T14" s="2" t="s">
        <v>90</v>
      </c>
      <c r="V14" s="2">
        <v>11</v>
      </c>
      <c r="W14" s="2" t="s">
        <v>95</v>
      </c>
      <c r="X14" s="2" t="s">
        <v>97</v>
      </c>
      <c r="Y14" s="2" t="s">
        <v>11</v>
      </c>
      <c r="Z14" s="2" t="s">
        <v>105</v>
      </c>
      <c r="AA14" s="2" t="s">
        <v>11</v>
      </c>
      <c r="AD14" s="2" t="s">
        <v>115</v>
      </c>
      <c r="AE14" s="2" t="s">
        <v>122</v>
      </c>
      <c r="AF14" s="2" t="s">
        <v>129</v>
      </c>
      <c r="AG14" s="1">
        <v>44958</v>
      </c>
      <c r="AH14" s="1">
        <v>44985</v>
      </c>
      <c r="AI14" s="2" t="s">
        <v>134</v>
      </c>
      <c r="AJ14" s="2" t="s">
        <v>136</v>
      </c>
      <c r="AM14" s="2">
        <f t="shared" si="1"/>
        <v>2023</v>
      </c>
    </row>
    <row r="15" spans="1:39" x14ac:dyDescent="0.25">
      <c r="A15" s="2" t="s">
        <v>5</v>
      </c>
      <c r="B15" s="2" t="s">
        <v>9</v>
      </c>
      <c r="C15" s="2" t="s">
        <v>16</v>
      </c>
      <c r="D15" s="2" t="s">
        <v>24</v>
      </c>
      <c r="E15" s="2" t="s">
        <v>27</v>
      </c>
      <c r="F15" s="2" t="s">
        <v>29</v>
      </c>
      <c r="G15" s="2" t="s">
        <v>36</v>
      </c>
      <c r="H15" s="2" t="s">
        <v>48</v>
      </c>
      <c r="I15" s="2" t="s">
        <v>64</v>
      </c>
      <c r="J15" s="2" t="s">
        <v>77</v>
      </c>
      <c r="K15" s="3">
        <v>67.2</v>
      </c>
      <c r="L15" s="2">
        <v>15</v>
      </c>
      <c r="M15" s="2" t="s">
        <v>11</v>
      </c>
      <c r="O15" s="3">
        <v>1008</v>
      </c>
      <c r="P15" s="3">
        <v>1008</v>
      </c>
      <c r="Q15" s="2" t="s">
        <v>87</v>
      </c>
      <c r="R15" s="2">
        <v>0</v>
      </c>
      <c r="S15" s="2" t="s">
        <v>90</v>
      </c>
      <c r="T15" s="2" t="s">
        <v>90</v>
      </c>
      <c r="V15" s="2">
        <v>11</v>
      </c>
      <c r="W15" s="2" t="s">
        <v>95</v>
      </c>
      <c r="X15" s="2" t="s">
        <v>97</v>
      </c>
      <c r="Y15" s="2" t="s">
        <v>11</v>
      </c>
      <c r="Z15" s="2" t="s">
        <v>105</v>
      </c>
      <c r="AA15" s="2" t="s">
        <v>11</v>
      </c>
      <c r="AD15" s="2" t="s">
        <v>115</v>
      </c>
      <c r="AE15" s="2" t="s">
        <v>122</v>
      </c>
      <c r="AF15" s="2" t="s">
        <v>129</v>
      </c>
      <c r="AG15" s="1">
        <v>44958</v>
      </c>
      <c r="AH15" s="1">
        <v>44985</v>
      </c>
      <c r="AI15" s="2" t="s">
        <v>134</v>
      </c>
      <c r="AJ15" s="2" t="s">
        <v>136</v>
      </c>
      <c r="AM15" s="2">
        <f t="shared" si="1"/>
        <v>2023</v>
      </c>
    </row>
    <row r="16" spans="1:39" x14ac:dyDescent="0.25">
      <c r="A16" s="2" t="s">
        <v>5</v>
      </c>
      <c r="B16" s="2" t="s">
        <v>9</v>
      </c>
      <c r="C16" s="2" t="s">
        <v>16</v>
      </c>
      <c r="D16" s="2" t="s">
        <v>24</v>
      </c>
      <c r="E16" s="2" t="s">
        <v>27</v>
      </c>
      <c r="F16" s="2" t="s">
        <v>30</v>
      </c>
      <c r="G16" s="2" t="s">
        <v>36</v>
      </c>
      <c r="H16" s="2" t="s">
        <v>49</v>
      </c>
      <c r="I16" s="2" t="s">
        <v>58</v>
      </c>
      <c r="J16" s="2" t="s">
        <v>42</v>
      </c>
      <c r="K16" s="3">
        <v>96</v>
      </c>
      <c r="L16" s="2">
        <v>12</v>
      </c>
      <c r="M16" s="2" t="s">
        <v>11</v>
      </c>
      <c r="O16" s="3">
        <v>1152</v>
      </c>
      <c r="P16" s="3">
        <v>1152</v>
      </c>
      <c r="Q16" s="2" t="s">
        <v>87</v>
      </c>
      <c r="R16" s="2">
        <v>0</v>
      </c>
      <c r="S16" s="2" t="s">
        <v>90</v>
      </c>
      <c r="T16" s="2" t="s">
        <v>90</v>
      </c>
      <c r="V16" s="2">
        <v>11</v>
      </c>
      <c r="W16" s="2" t="s">
        <v>95</v>
      </c>
      <c r="X16" s="2" t="s">
        <v>97</v>
      </c>
      <c r="Y16" s="2" t="s">
        <v>11</v>
      </c>
      <c r="Z16" s="2" t="s">
        <v>105</v>
      </c>
      <c r="AA16" s="2" t="s">
        <v>11</v>
      </c>
      <c r="AD16" s="2" t="s">
        <v>115</v>
      </c>
      <c r="AE16" s="2" t="s">
        <v>122</v>
      </c>
      <c r="AF16" s="2" t="s">
        <v>129</v>
      </c>
      <c r="AG16" s="1">
        <v>44958</v>
      </c>
      <c r="AH16" s="1">
        <v>44985</v>
      </c>
      <c r="AI16" s="2" t="s">
        <v>134</v>
      </c>
      <c r="AJ16" s="2" t="s">
        <v>136</v>
      </c>
      <c r="AM16" s="2">
        <f t="shared" si="1"/>
        <v>2023</v>
      </c>
    </row>
    <row r="17" spans="1:39" x14ac:dyDescent="0.25">
      <c r="A17" s="2" t="s">
        <v>5</v>
      </c>
      <c r="B17" s="2" t="s">
        <v>9</v>
      </c>
      <c r="C17" s="2" t="s">
        <v>16</v>
      </c>
      <c r="D17" s="2" t="s">
        <v>24</v>
      </c>
      <c r="E17" s="2" t="s">
        <v>27</v>
      </c>
      <c r="F17" s="2" t="s">
        <v>34</v>
      </c>
      <c r="G17" s="2" t="s">
        <v>36</v>
      </c>
      <c r="H17" s="2" t="s">
        <v>41</v>
      </c>
      <c r="I17" s="2" t="s">
        <v>57</v>
      </c>
      <c r="J17" s="2" t="s">
        <v>71</v>
      </c>
      <c r="K17" s="3">
        <v>0.87</v>
      </c>
      <c r="L17" s="2">
        <v>37</v>
      </c>
      <c r="M17" s="2" t="s">
        <v>11</v>
      </c>
      <c r="O17" s="3">
        <v>32.19</v>
      </c>
      <c r="P17" s="3">
        <v>32.19</v>
      </c>
      <c r="Q17" s="2" t="s">
        <v>87</v>
      </c>
      <c r="R17" s="2">
        <v>0</v>
      </c>
      <c r="S17" s="2" t="s">
        <v>90</v>
      </c>
      <c r="T17" s="2" t="s">
        <v>90</v>
      </c>
      <c r="V17" s="2">
        <v>11</v>
      </c>
      <c r="W17" s="2" t="s">
        <v>95</v>
      </c>
      <c r="X17" s="2" t="s">
        <v>97</v>
      </c>
      <c r="Y17" s="2" t="s">
        <v>11</v>
      </c>
      <c r="Z17" s="2" t="s">
        <v>105</v>
      </c>
      <c r="AA17" s="2" t="s">
        <v>11</v>
      </c>
      <c r="AD17" s="2" t="s">
        <v>115</v>
      </c>
      <c r="AE17" s="2" t="s">
        <v>122</v>
      </c>
      <c r="AF17" s="2" t="s">
        <v>129</v>
      </c>
      <c r="AG17" s="1">
        <v>44958</v>
      </c>
      <c r="AH17" s="1">
        <v>44985</v>
      </c>
      <c r="AI17" s="2" t="s">
        <v>134</v>
      </c>
      <c r="AJ17" s="2" t="s">
        <v>136</v>
      </c>
      <c r="AM17" s="2">
        <f t="shared" si="1"/>
        <v>2023</v>
      </c>
    </row>
    <row r="18" spans="1:39" x14ac:dyDescent="0.25">
      <c r="A18" s="2" t="s">
        <v>6</v>
      </c>
      <c r="B18" s="2" t="s">
        <v>9</v>
      </c>
      <c r="C18" s="2" t="s">
        <v>17</v>
      </c>
      <c r="D18" s="2" t="s">
        <v>21</v>
      </c>
      <c r="E18" s="2" t="s">
        <v>27</v>
      </c>
      <c r="F18" s="2" t="s">
        <v>29</v>
      </c>
      <c r="G18" s="2" t="s">
        <v>36</v>
      </c>
      <c r="H18" s="2" t="s">
        <v>50</v>
      </c>
      <c r="I18" s="2" t="s">
        <v>65</v>
      </c>
      <c r="J18" s="2" t="s">
        <v>50</v>
      </c>
      <c r="K18" s="3">
        <v>76.8</v>
      </c>
      <c r="L18" s="2">
        <v>28</v>
      </c>
      <c r="M18" s="2" t="s">
        <v>11</v>
      </c>
      <c r="O18" s="3">
        <v>2150.4</v>
      </c>
      <c r="P18" s="3">
        <v>2150.4</v>
      </c>
      <c r="Q18" s="2" t="s">
        <v>87</v>
      </c>
      <c r="R18" s="2">
        <v>0</v>
      </c>
      <c r="S18" s="2" t="s">
        <v>90</v>
      </c>
      <c r="T18" s="2" t="s">
        <v>90</v>
      </c>
      <c r="V18" s="2">
        <v>12</v>
      </c>
      <c r="W18" s="2" t="s">
        <v>95</v>
      </c>
      <c r="X18" s="2" t="s">
        <v>97</v>
      </c>
      <c r="Y18" s="2" t="s">
        <v>11</v>
      </c>
      <c r="Z18" s="2" t="s">
        <v>102</v>
      </c>
      <c r="AA18" s="2" t="s">
        <v>11</v>
      </c>
      <c r="AD18" s="2" t="s">
        <v>112</v>
      </c>
      <c r="AE18" s="2" t="s">
        <v>119</v>
      </c>
      <c r="AF18" s="2" t="s">
        <v>126</v>
      </c>
      <c r="AG18" s="1">
        <v>44958</v>
      </c>
      <c r="AH18" s="1">
        <v>44985</v>
      </c>
      <c r="AI18" s="2" t="s">
        <v>134</v>
      </c>
      <c r="AJ18" s="2" t="s">
        <v>136</v>
      </c>
      <c r="AM18" s="2">
        <f t="shared" si="1"/>
        <v>2023</v>
      </c>
    </row>
    <row r="19" spans="1:39" x14ac:dyDescent="0.25">
      <c r="A19" s="2" t="s">
        <v>6</v>
      </c>
      <c r="B19" s="2" t="s">
        <v>9</v>
      </c>
      <c r="C19" s="2" t="s">
        <v>17</v>
      </c>
      <c r="D19" s="2" t="s">
        <v>21</v>
      </c>
      <c r="E19" s="2" t="s">
        <v>27</v>
      </c>
      <c r="F19" s="2" t="s">
        <v>30</v>
      </c>
      <c r="G19" s="2" t="s">
        <v>36</v>
      </c>
      <c r="H19" s="2" t="s">
        <v>41</v>
      </c>
      <c r="I19" s="2" t="s">
        <v>57</v>
      </c>
      <c r="J19" s="2" t="s">
        <v>71</v>
      </c>
      <c r="K19" s="3">
        <v>0.87</v>
      </c>
      <c r="L19" s="2">
        <v>57</v>
      </c>
      <c r="M19" s="2" t="s">
        <v>11</v>
      </c>
      <c r="O19" s="3">
        <v>49.59</v>
      </c>
      <c r="P19" s="3">
        <v>49.59</v>
      </c>
      <c r="Q19" s="2" t="s">
        <v>87</v>
      </c>
      <c r="R19" s="2">
        <v>0</v>
      </c>
      <c r="S19" s="2" t="s">
        <v>90</v>
      </c>
      <c r="T19" s="2" t="s">
        <v>90</v>
      </c>
      <c r="V19" s="2">
        <v>12</v>
      </c>
      <c r="W19" s="2" t="s">
        <v>95</v>
      </c>
      <c r="X19" s="2" t="s">
        <v>97</v>
      </c>
      <c r="Y19" s="2" t="s">
        <v>11</v>
      </c>
      <c r="Z19" s="2" t="s">
        <v>102</v>
      </c>
      <c r="AA19" s="2" t="s">
        <v>11</v>
      </c>
      <c r="AD19" s="2" t="s">
        <v>112</v>
      </c>
      <c r="AE19" s="2" t="s">
        <v>119</v>
      </c>
      <c r="AF19" s="2" t="s">
        <v>126</v>
      </c>
      <c r="AG19" s="1">
        <v>44958</v>
      </c>
      <c r="AH19" s="1">
        <v>44985</v>
      </c>
      <c r="AI19" s="2" t="s">
        <v>134</v>
      </c>
      <c r="AJ19" s="2" t="s">
        <v>136</v>
      </c>
      <c r="AM19" s="2">
        <f t="shared" si="1"/>
        <v>2023</v>
      </c>
    </row>
    <row r="20" spans="1:39" x14ac:dyDescent="0.25">
      <c r="A20" s="2" t="s">
        <v>7</v>
      </c>
      <c r="B20" s="2" t="s">
        <v>9</v>
      </c>
      <c r="C20" s="2" t="s">
        <v>18</v>
      </c>
      <c r="D20" s="2" t="s">
        <v>25</v>
      </c>
      <c r="E20" s="2" t="s">
        <v>27</v>
      </c>
      <c r="F20" s="2" t="s">
        <v>29</v>
      </c>
      <c r="G20" s="2" t="s">
        <v>36</v>
      </c>
      <c r="H20" s="2" t="s">
        <v>51</v>
      </c>
      <c r="I20" s="2" t="s">
        <v>66</v>
      </c>
      <c r="J20" s="2" t="s">
        <v>78</v>
      </c>
      <c r="K20" s="3">
        <v>48</v>
      </c>
      <c r="L20" s="2">
        <v>25</v>
      </c>
      <c r="M20" s="2" t="s">
        <v>11</v>
      </c>
      <c r="O20" s="3">
        <v>1200</v>
      </c>
      <c r="P20" s="3">
        <v>1200</v>
      </c>
      <c r="Q20" s="2" t="s">
        <v>87</v>
      </c>
      <c r="R20" s="2">
        <v>0</v>
      </c>
      <c r="S20" s="2" t="s">
        <v>90</v>
      </c>
      <c r="T20" s="2" t="s">
        <v>90</v>
      </c>
      <c r="V20" s="2">
        <v>100059</v>
      </c>
      <c r="W20" s="2" t="s">
        <v>95</v>
      </c>
      <c r="X20" s="2" t="s">
        <v>97</v>
      </c>
      <c r="Y20" s="2" t="s">
        <v>11</v>
      </c>
      <c r="Z20" s="2" t="s">
        <v>106</v>
      </c>
      <c r="AA20" s="2" t="s">
        <v>11</v>
      </c>
      <c r="AD20" s="2" t="s">
        <v>116</v>
      </c>
      <c r="AE20" s="2" t="s">
        <v>123</v>
      </c>
      <c r="AF20" s="2" t="s">
        <v>130</v>
      </c>
      <c r="AG20" s="1">
        <v>44958</v>
      </c>
      <c r="AH20" s="1">
        <v>44982</v>
      </c>
      <c r="AI20" s="2" t="s">
        <v>134</v>
      </c>
      <c r="AJ20" s="2" t="s">
        <v>136</v>
      </c>
      <c r="AM20" s="2">
        <f t="shared" si="1"/>
        <v>2023</v>
      </c>
    </row>
    <row r="21" spans="1:39" x14ac:dyDescent="0.25">
      <c r="A21" s="2" t="s">
        <v>7</v>
      </c>
      <c r="B21" s="2" t="s">
        <v>9</v>
      </c>
      <c r="C21" s="2" t="s">
        <v>18</v>
      </c>
      <c r="D21" s="2" t="s">
        <v>25</v>
      </c>
      <c r="E21" s="2" t="s">
        <v>27</v>
      </c>
      <c r="F21" s="2" t="s">
        <v>30</v>
      </c>
      <c r="G21" s="2" t="s">
        <v>36</v>
      </c>
      <c r="H21" s="2" t="s">
        <v>46</v>
      </c>
      <c r="I21" s="2" t="s">
        <v>62</v>
      </c>
      <c r="J21" s="2" t="s">
        <v>75</v>
      </c>
      <c r="K21" s="3">
        <v>0.13</v>
      </c>
      <c r="L21" s="2">
        <v>8</v>
      </c>
      <c r="M21" s="2" t="s">
        <v>11</v>
      </c>
      <c r="O21" s="3">
        <v>1.04</v>
      </c>
      <c r="P21" s="3">
        <v>1.04</v>
      </c>
      <c r="Q21" s="2" t="s">
        <v>87</v>
      </c>
      <c r="R21" s="2">
        <v>0</v>
      </c>
      <c r="S21" s="2" t="s">
        <v>90</v>
      </c>
      <c r="T21" s="2" t="s">
        <v>90</v>
      </c>
      <c r="V21" s="2">
        <v>100059</v>
      </c>
      <c r="W21" s="2" t="s">
        <v>95</v>
      </c>
      <c r="X21" s="2" t="s">
        <v>97</v>
      </c>
      <c r="Y21" s="2" t="s">
        <v>11</v>
      </c>
      <c r="Z21" s="2" t="s">
        <v>106</v>
      </c>
      <c r="AA21" s="2" t="s">
        <v>11</v>
      </c>
      <c r="AD21" s="2" t="s">
        <v>116</v>
      </c>
      <c r="AE21" s="2" t="s">
        <v>123</v>
      </c>
      <c r="AF21" s="2" t="s">
        <v>130</v>
      </c>
      <c r="AG21" s="1">
        <v>44958</v>
      </c>
      <c r="AH21" s="1">
        <v>44982</v>
      </c>
      <c r="AI21" s="2" t="s">
        <v>134</v>
      </c>
      <c r="AJ21" s="2" t="s">
        <v>136</v>
      </c>
      <c r="AM21" s="2">
        <f t="shared" si="1"/>
        <v>2023</v>
      </c>
    </row>
    <row r="22" spans="1:39" x14ac:dyDescent="0.25">
      <c r="A22" s="2" t="s">
        <v>7</v>
      </c>
      <c r="B22" s="2" t="s">
        <v>9</v>
      </c>
      <c r="C22" s="2" t="s">
        <v>18</v>
      </c>
      <c r="D22" s="2" t="s">
        <v>25</v>
      </c>
      <c r="E22" s="2" t="s">
        <v>27</v>
      </c>
      <c r="F22" s="2" t="s">
        <v>31</v>
      </c>
      <c r="G22" s="2" t="s">
        <v>36</v>
      </c>
      <c r="H22" s="2" t="s">
        <v>52</v>
      </c>
      <c r="I22" s="2" t="s">
        <v>67</v>
      </c>
      <c r="J22" s="2" t="s">
        <v>79</v>
      </c>
      <c r="K22" s="3">
        <v>0.6</v>
      </c>
      <c r="L22" s="2">
        <v>4</v>
      </c>
      <c r="M22" s="2" t="s">
        <v>11</v>
      </c>
      <c r="O22" s="3">
        <v>2.4</v>
      </c>
      <c r="P22" s="3">
        <v>2.4</v>
      </c>
      <c r="Q22" s="2" t="s">
        <v>87</v>
      </c>
      <c r="R22" s="2">
        <v>0</v>
      </c>
      <c r="S22" s="2" t="s">
        <v>90</v>
      </c>
      <c r="T22" s="2" t="s">
        <v>90</v>
      </c>
      <c r="V22" s="2">
        <v>100059</v>
      </c>
      <c r="W22" s="2" t="s">
        <v>95</v>
      </c>
      <c r="X22" s="2" t="s">
        <v>97</v>
      </c>
      <c r="Y22" s="2" t="s">
        <v>11</v>
      </c>
      <c r="Z22" s="2" t="s">
        <v>106</v>
      </c>
      <c r="AA22" s="2" t="s">
        <v>11</v>
      </c>
      <c r="AD22" s="2" t="s">
        <v>116</v>
      </c>
      <c r="AE22" s="2" t="s">
        <v>123</v>
      </c>
      <c r="AF22" s="2" t="s">
        <v>130</v>
      </c>
      <c r="AG22" s="1">
        <v>44958</v>
      </c>
      <c r="AH22" s="1">
        <v>44982</v>
      </c>
      <c r="AI22" s="2" t="s">
        <v>134</v>
      </c>
      <c r="AJ22" s="2" t="s">
        <v>136</v>
      </c>
      <c r="AM22" s="2">
        <f t="shared" si="1"/>
        <v>2023</v>
      </c>
    </row>
    <row r="26" spans="1:39" x14ac:dyDescent="0.25">
      <c r="O26" s="3">
        <f>SUM(O2:O25)</f>
        <v>15168.500000000002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Roland Kuhny</dc:creator>
  <cp:keywords/>
  <dc:description/>
  <cp:lastModifiedBy>Roland Kuhny</cp:lastModifiedBy>
  <dcterms:created xsi:type="dcterms:W3CDTF">2023-04-25T13:02:06Z</dcterms:created>
  <dcterms:modified xsi:type="dcterms:W3CDTF">2023-04-25T13:02:06Z</dcterms:modified>
  <cp:category/>
</cp:coreProperties>
</file>